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4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PERTINA" sheetId="1" state="visible" r:id="rId2"/>
    <sheet name="TAB CALCOLO ITEMS CAMPIONE" sheetId="2" state="visible" r:id="rId3"/>
    <sheet name="ESTRAZ CAMPIONE" sheetId="3" state="visible" r:id="rId4"/>
    <sheet name="UNIVERSO-CAMPIONE" sheetId="4" state="visible" r:id="rId5"/>
  </sheets>
  <definedNames>
    <definedName function="false" hidden="false" localSheetId="2" name="_xlnm.Print_Area" vbProcedure="false">'ESTRAZ CAMPIONE'!$A$1:$H$300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<sst xmlns="http://schemas.openxmlformats.org/spreadsheetml/2006/main" count="40" uniqueCount="30">
  <si>
    <r>
      <rPr>
        <b val="true"/>
        <i val="true"/>
        <sz val="14"/>
        <color rgb="FF000000"/>
        <rFont val="Arial"/>
        <family val="2"/>
        <charset val="1"/>
      </rPr>
      <t xml:space="preserve">Tabella di estrazione del campione
Avviso </t>
    </r>
    <r>
      <rPr>
        <b val="true"/>
        <i val="true"/>
        <sz val="14"/>
        <color rgb="FFFF0000"/>
        <rFont val="Arial"/>
        <family val="2"/>
        <charset val="1"/>
      </rPr>
      <t xml:space="preserve">XXXXXXX</t>
    </r>
  </si>
  <si>
    <t xml:space="preserve">N°  items</t>
  </si>
  <si>
    <t xml:space="preserve">N°Verifiche</t>
  </si>
  <si>
    <r>
      <rPr>
        <b val="true"/>
        <sz val="12"/>
        <color rgb="FFFF0000"/>
        <rFont val="Calibri"/>
        <family val="2"/>
        <charset val="1"/>
      </rPr>
      <t xml:space="preserve">Tot. items
</t>
    </r>
    <r>
      <rPr>
        <i val="true"/>
        <sz val="10"/>
        <color rgb="FFFF0000"/>
        <rFont val="Calibri"/>
        <family val="2"/>
        <charset val="1"/>
      </rPr>
      <t xml:space="preserve">(inserire n. nel rigo della fascia interessata)</t>
    </r>
  </si>
  <si>
    <t xml:space="preserve">TOT CONTROLLI
DA EFFETTUARE</t>
  </si>
  <si>
    <t xml:space="preserve">scegliere alternativamente una delle due Tabelle</t>
  </si>
  <si>
    <t xml:space="preserve">da</t>
  </si>
  <si>
    <t xml:space="preserve">a</t>
  </si>
  <si>
    <t xml:space="preserve"> %</t>
  </si>
  <si>
    <t xml:space="preserve">Calcolo numero verifiche</t>
  </si>
  <si>
    <t xml:space="preserve">Min</t>
  </si>
  <si>
    <t xml:space="preserve">Max</t>
  </si>
  <si>
    <t xml:space="preserve">Incremento %</t>
  </si>
  <si>
    <t xml:space="preserve">100% degli items</t>
  </si>
  <si>
    <t xml:space="preserve">Campionamento per randomizzazione semplice</t>
  </si>
  <si>
    <t xml:space="preserve">N. progr.</t>
  </si>
  <si>
    <t xml:space="preserve">N. estratto</t>
  </si>
  <si>
    <t xml:space="preserve">Generazione di numeri casuali</t>
  </si>
  <si>
    <t xml:space="preserve">Quanti numeri vuoi estrarre?</t>
  </si>
  <si>
    <t xml:space="preserve">Qual è il valore minimo?</t>
  </si>
  <si>
    <t xml:space="preserve">Qual è il valore massimo?</t>
  </si>
  <si>
    <t xml:space="preserve">BANDO:     </t>
  </si>
  <si>
    <t xml:space="preserve">DA FOGLIO  ESTRAZIONE </t>
  </si>
  <si>
    <t xml:space="preserve">  QUADRO UNIVERSO 
 E ITEMS ESTRATTI</t>
  </si>
  <si>
    <t xml:space="preserve">N. ITEMS DA CAMPIONARE</t>
  </si>
  <si>
    <t xml:space="preserve">N. ITEM</t>
  </si>
  <si>
    <t xml:space="preserve">Id documento/operazione</t>
  </si>
  <si>
    <t xml:space="preserve">ITEMS ESTRATTI</t>
  </si>
  <si>
    <t xml:space="preserve">N. ESTRATTO</t>
  </si>
  <si>
    <t xml:space="preserve">xxxxxxxx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</si>
</sst>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&quot;L. &quot;* #,##0.00_-;&quot;-L. &quot;* #,##0.00_-;_-&quot;L. &quot;* \-??_-;_-@_-"/>
    <numFmt numFmtId="166" formatCode="@"/>
    <numFmt numFmtId="167" formatCode="_-* #,##0.00_-;\-* #,##0.00_-;_-* \-??_-;_-@_-"/>
    <numFmt numFmtId="168" formatCode="_-* #,##0_-;\-* #,##0_-;_-* \-??_-;_-@_-"/>
    <numFmt numFmtId="169" formatCode="0%"/>
    <numFmt numFmtId="170" formatCode="0.0000%"/>
    <numFmt numFmtId="171" formatCode="General"/>
    <numFmt numFmtId="172" formatCode="[$-F800]dddd&quot;, &quot;mmmm\ dd&quot;, &quot;yyyy"/>
    <numFmt numFmtId="173" formatCode="_-[$€-410]\ * #,##0.00_-;\-[$€-410]\ * #,##0.00_-;_-[$€-410]\ * \-??_-;_-@_-"/>
  </numFmts>
  <fonts count="53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u val="single"/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i val="true"/>
      <sz val="14"/>
      <color rgb="FF000000"/>
      <name val="Arial"/>
      <family val="2"/>
      <charset val="1"/>
    </font>
    <font>
      <b val="true"/>
      <i val="true"/>
      <sz val="14"/>
      <color rgb="FFFF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12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i val="true"/>
      <sz val="10"/>
      <color rgb="FFFF0000"/>
      <name val="Calibri"/>
      <family val="2"/>
      <charset val="1"/>
    </font>
    <font>
      <b val="true"/>
      <i val="true"/>
      <sz val="10"/>
      <color rgb="FFFF0000"/>
      <name val="Arial"/>
      <family val="2"/>
      <charset val="1"/>
    </font>
    <font>
      <sz val="12"/>
      <name val="Calibri"/>
      <family val="2"/>
      <charset val="1"/>
    </font>
    <font>
      <i val="true"/>
      <sz val="10"/>
      <name val="Calibri"/>
      <family val="2"/>
      <charset val="1"/>
    </font>
    <font>
      <sz val="12"/>
      <color rgb="FFFF0000"/>
      <name val="Calibri"/>
      <family val="2"/>
      <charset val="1"/>
    </font>
    <font>
      <sz val="12"/>
      <name val="Arial"/>
      <family val="2"/>
      <charset val="1"/>
    </font>
    <font>
      <i val="true"/>
      <sz val="11"/>
      <name val="Arial"/>
      <family val="2"/>
      <charset val="1"/>
    </font>
    <font>
      <sz val="11"/>
      <name val="Arial"/>
      <family val="2"/>
      <charset val="1"/>
    </font>
    <font>
      <b val="true"/>
      <sz val="11"/>
      <color rgb="FFFF0000"/>
      <name val="MS Sans Serif"/>
      <family val="0"/>
      <charset val="1"/>
    </font>
    <font>
      <i val="true"/>
      <sz val="12"/>
      <name val="Arial"/>
      <family val="2"/>
      <charset val="1"/>
    </font>
    <font>
      <sz val="12"/>
      <color rgb="FFFFFFFF"/>
      <name val="Arial"/>
      <family val="2"/>
      <charset val="1"/>
    </font>
    <font>
      <b val="true"/>
      <sz val="12"/>
      <color rgb="FF000000"/>
      <name val="MS Sans Serif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name val="Arial"/>
      <family val="2"/>
      <charset val="1"/>
    </font>
    <font>
      <sz val="12"/>
      <color rgb="FFFF0000"/>
      <name val="Arial"/>
      <family val="2"/>
      <charset val="1"/>
    </font>
    <font>
      <sz val="12"/>
      <color rgb="FF002060"/>
      <name val="Arial"/>
      <family val="2"/>
      <charset val="1"/>
    </font>
    <font>
      <b val="true"/>
      <sz val="12"/>
      <color rgb="FF002060"/>
      <name val="Arial"/>
      <family val="2"/>
      <charset val="1"/>
    </font>
    <font>
      <sz val="12"/>
      <color rgb="FF808080"/>
      <name val="Small Fonts"/>
      <family val="2"/>
      <charset val="1"/>
    </font>
    <font>
      <sz val="12"/>
      <name val="Small Fonts"/>
      <family val="2"/>
      <charset val="1"/>
    </font>
    <font>
      <b val="true"/>
      <i val="true"/>
      <sz val="12"/>
      <color rgb="FF002060"/>
      <name val="Arial"/>
      <family val="2"/>
      <charset val="1"/>
    </font>
    <font>
      <sz val="12"/>
      <color rgb="FF0000FF"/>
      <name val="Small Fonts"/>
      <family val="2"/>
      <charset val="1"/>
    </font>
    <font>
      <sz val="12"/>
      <color rgb="FF808080"/>
      <name val="MS Sans Serif"/>
      <family val="2"/>
      <charset val="1"/>
    </font>
    <font>
      <i val="true"/>
      <sz val="12"/>
      <color rgb="FF002060"/>
      <name val="Arial"/>
      <family val="2"/>
      <charset val="1"/>
    </font>
    <font>
      <sz val="12"/>
      <color rgb="FF0000FF"/>
      <name val="MS Sans Serif"/>
      <family val="2"/>
      <charset val="1"/>
    </font>
    <font>
      <b val="true"/>
      <sz val="8"/>
      <color rgb="FF333399"/>
      <name val="Arial"/>
      <family val="0"/>
    </font>
    <font>
      <b val="true"/>
      <u val="single"/>
      <sz val="8"/>
      <color rgb="FF333399"/>
      <name val="Arial"/>
      <family val="0"/>
    </font>
    <font>
      <sz val="8"/>
      <color rgb="FF333399"/>
      <name val="Arial"/>
      <family val="0"/>
    </font>
    <font>
      <sz val="8"/>
      <color rgb="FF000000"/>
      <name val="Arial"/>
      <family val="0"/>
    </font>
    <font>
      <b val="true"/>
      <sz val="12"/>
      <color rgb="FF000000"/>
      <name val="Arial"/>
      <family val="0"/>
      <charset val="1"/>
    </font>
    <font>
      <b val="true"/>
      <sz val="10"/>
      <name val="Arial"/>
      <family val="2"/>
      <charset val="1"/>
    </font>
    <font>
      <b val="true"/>
      <sz val="10"/>
      <name val="Arial Unicode MS"/>
      <family val="0"/>
      <charset val="1"/>
    </font>
    <font>
      <b val="true"/>
      <sz val="12"/>
      <name val="Arial Unicode MS"/>
      <family val="0"/>
      <charset val="1"/>
    </font>
    <font>
      <b val="true"/>
      <sz val="9"/>
      <name val="Calibri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1"/>
      <name val="Arial"/>
      <family val="2"/>
      <charset val="1"/>
    </font>
    <font>
      <b val="true"/>
      <sz val="8"/>
      <name val="Calibri"/>
      <family val="2"/>
      <charset val="1"/>
    </font>
    <font>
      <sz val="12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3D69B"/>
        <bgColor rgb="FFFCD5B5"/>
      </patternFill>
    </fill>
    <fill>
      <patternFill patternType="solid">
        <fgColor rgb="FFFFFF00"/>
        <bgColor rgb="FFFFFF00"/>
      </patternFill>
    </fill>
    <fill>
      <patternFill patternType="solid">
        <fgColor rgb="FFFCD5B5"/>
        <bgColor rgb="FFC3D69B"/>
      </patternFill>
    </fill>
    <fill>
      <patternFill patternType="solid">
        <fgColor rgb="FF9BBB59"/>
        <bgColor rgb="FF969696"/>
      </patternFill>
    </fill>
  </fills>
  <borders count="32">
    <border diagonalUp="false" diagonalDown="false">
      <left/>
      <right/>
      <top/>
      <bottom/>
      <diagonal/>
    </border>
    <border diagonalUp="false" diagonalDown="false">
      <left style="medium"/>
      <right style="thin">
        <color rgb="FFE46C0A"/>
      </right>
      <top style="medium"/>
      <bottom style="thin">
        <color rgb="FFE46C0A"/>
      </bottom>
      <diagonal/>
    </border>
    <border diagonalUp="false" diagonalDown="false">
      <left style="thin">
        <color rgb="FFE46C0A"/>
      </left>
      <right style="thin">
        <color rgb="FFE46C0A"/>
      </right>
      <top style="medium"/>
      <bottom style="thin">
        <color rgb="FFE46C0A"/>
      </bottom>
      <diagonal/>
    </border>
    <border diagonalUp="false" diagonalDown="false">
      <left style="thin">
        <color rgb="FFE46C0A"/>
      </left>
      <right/>
      <top style="medium"/>
      <bottom style="thin">
        <color rgb="FFE46C0A"/>
      </bottom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 style="medium"/>
      <bottom style="thin">
        <color rgb="FFE46C0A"/>
      </bottom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 style="medium"/>
      <diagonal/>
    </border>
    <border diagonalUp="false" diagonalDown="false">
      <left style="thin"/>
      <right style="thin"/>
      <top style="hair"/>
      <bottom style="medium"/>
      <diagonal/>
    </border>
    <border diagonalUp="false" diagonalDown="false">
      <left style="thin"/>
      <right style="medium"/>
      <top style="hair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dotted"/>
      <right style="dotted"/>
      <top style="medium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dotted"/>
      <right style="dotted"/>
      <top/>
      <bottom style="thin"/>
      <diagonal/>
    </border>
    <border diagonalUp="false" diagonalDown="false">
      <left style="dotted"/>
      <right style="dotted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2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5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1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12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6" fillId="2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8" fillId="3" borderId="1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8" fillId="3" borderId="1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0" borderId="1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6" fillId="0" borderId="1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6" fillId="0" borderId="1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0" borderId="1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2" borderId="1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8" fillId="5" borderId="1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8" fillId="5" borderId="1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0" borderId="1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15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17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1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6" fillId="2" borderId="1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8" fillId="3" borderId="1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3" borderId="1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0" borderId="17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6" fillId="0" borderId="15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6" fillId="0" borderId="15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0" borderId="1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2" borderId="1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5" borderId="1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0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19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17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19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6" fillId="2" borderId="19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8" fillId="3" borderId="1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3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0" borderId="18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6" fillId="0" borderId="19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6" fillId="0" borderId="1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7" fillId="0" borderId="19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6" fillId="0" borderId="1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2" borderId="1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8" fillId="5" borderId="1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5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24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1" fillId="2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9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0" fillId="0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7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7" fillId="0" borderId="2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8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7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4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1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1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1" fillId="0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2" borderId="2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2" borderId="0" xfId="22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3" fillId="2" borderId="2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2" borderId="2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2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5" fillId="6" borderId="2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2" borderId="2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7" fillId="2" borderId="2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2" borderId="27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48" fillId="2" borderId="0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3" fillId="2" borderId="2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2" borderId="28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9" fillId="0" borderId="2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2" borderId="2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0" fillId="2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2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1" fillId="2" borderId="2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3" fillId="2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8" fillId="2" borderId="2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52" fillId="2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 2" xfId="20"/>
    <cellStyle name="Normale 2 2" xfId="21"/>
    <cellStyle name="Normale 2 2 2" xfId="22"/>
    <cellStyle name="Normale 3" xfId="23"/>
    <cellStyle name="Valuta 2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241200</xdr:colOff>
      <xdr:row>1</xdr:row>
      <xdr:rowOff>31680</xdr:rowOff>
    </xdr:from>
    <xdr:to>
      <xdr:col>8</xdr:col>
      <xdr:colOff>366480</xdr:colOff>
      <xdr:row>4</xdr:row>
      <xdr:rowOff>88560</xdr:rowOff>
    </xdr:to>
    <xdr:pic>
      <xdr:nvPicPr>
        <xdr:cNvPr id="0" name="Immagine 2" descr=""/>
        <xdr:cNvPicPr/>
      </xdr:nvPicPr>
      <xdr:blipFill>
        <a:blip r:embed="rId1"/>
        <a:stretch/>
      </xdr:blipFill>
      <xdr:spPr>
        <a:xfrm>
          <a:off x="241200" y="209160"/>
          <a:ext cx="5185440" cy="609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8</xdr:col>
      <xdr:colOff>117360</xdr:colOff>
      <xdr:row>2</xdr:row>
      <xdr:rowOff>12600</xdr:rowOff>
    </xdr:from>
    <xdr:to>
      <xdr:col>12</xdr:col>
      <xdr:colOff>228240</xdr:colOff>
      <xdr:row>12</xdr:row>
      <xdr:rowOff>177480</xdr:rowOff>
    </xdr:to>
    <xdr:sp>
      <xdr:nvSpPr>
        <xdr:cNvPr id="1" name="CustomShape 1"/>
        <xdr:cNvSpPr/>
      </xdr:nvSpPr>
      <xdr:spPr>
        <a:xfrm>
          <a:off x="7139520" y="488520"/>
          <a:ext cx="2810880" cy="2546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108000" rIns="126000" tIns="118800" bIns="82800">
          <a:noAutofit/>
        </a:bodyPr>
        <a:p>
          <a:pPr>
            <a:lnSpc>
              <a:spcPct val="100000"/>
            </a:lnSpc>
          </a:pPr>
          <a:r>
            <a:rPr b="1" lang="it-IT" sz="800" spc="-1" strike="noStrike">
              <a:solidFill>
                <a:srgbClr val="333399"/>
              </a:solidFill>
              <a:latin typeface="Arial"/>
            </a:rPr>
            <a:t>Questo foglio di calcolo permette di estrarre numeri casuali </a:t>
          </a:r>
          <a:r>
            <a:rPr b="1" lang="it-IT" sz="800" spc="-1" strike="noStrike" u="sng">
              <a:solidFill>
                <a:srgbClr val="333399"/>
              </a:solidFill>
              <a:uFillTx/>
              <a:latin typeface="Arial"/>
            </a:rPr>
            <a:t>senza ripetizione</a:t>
          </a:r>
          <a:r>
            <a:rPr b="1" lang="it-IT" sz="800" spc="-1" strike="noStrike">
              <a:solidFill>
                <a:srgbClr val="333399"/>
              </a:solidFill>
              <a:latin typeface="Arial"/>
            </a:rPr>
            <a:t> da un dato intervallo di numeri interi consecutivi.</a:t>
          </a:r>
          <a:endParaRPr b="0" lang="it-IT" sz="8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800" spc="-1" strike="noStrike">
              <a:solidFill>
                <a:srgbClr val="333399"/>
              </a:solidFill>
              <a:latin typeface="Arial"/>
            </a:rPr>
            <a:t>Nella cella D5 va posto il valore più basso utilizzato nel contrassegnare le unità della popolazione.</a:t>
          </a:r>
          <a:endParaRPr b="0" lang="it-IT" sz="8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800" spc="-1" strike="noStrike">
              <a:solidFill>
                <a:srgbClr val="333399"/>
              </a:solidFill>
              <a:latin typeface="Arial"/>
            </a:rPr>
            <a:t>Nella cella D6 va posto il valore più alto (max 10000) utilizzato nel contrassegnare le unità della popolazione.</a:t>
          </a:r>
          <a:endParaRPr b="0" lang="it-IT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800" spc="-1" strike="noStrike">
              <a:solidFill>
                <a:srgbClr val="000000"/>
              </a:solidFill>
              <a:latin typeface="Arial"/>
            </a:rPr>
            <a:t>  </a:t>
          </a:r>
          <a:endParaRPr b="0" lang="it-IT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800" spc="-1" strike="noStrike">
              <a:solidFill>
                <a:srgbClr val="000000"/>
              </a:solidFill>
              <a:latin typeface="Arial"/>
            </a:rPr>
            <a:t>Esempio. Estrarre un campione casuale di 25 animali da una popolazione numerata da 101 a 200. Utilizzando i controlli a cursore, selezionare i seguenti valori:</a:t>
          </a:r>
          <a:endParaRPr b="0" lang="it-IT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800" spc="-1" strike="noStrike">
              <a:solidFill>
                <a:srgbClr val="000000"/>
              </a:solidFill>
              <a:latin typeface="Arial"/>
            </a:rPr>
            <a:t>cella D4     25       </a:t>
          </a:r>
          <a:endParaRPr b="0" lang="it-IT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800" spc="-1" strike="noStrike">
              <a:solidFill>
                <a:srgbClr val="000000"/>
              </a:solidFill>
              <a:latin typeface="Arial"/>
            </a:rPr>
            <a:t>cella D5     101     </a:t>
          </a:r>
          <a:endParaRPr b="0" lang="it-IT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800" spc="-1" strike="noStrike">
              <a:solidFill>
                <a:srgbClr val="000000"/>
              </a:solidFill>
              <a:latin typeface="Arial"/>
            </a:rPr>
            <a:t>cella D6     200</a:t>
          </a:r>
          <a:endParaRPr b="0" lang="it-IT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800" spc="-1" strike="noStrike">
              <a:solidFill>
                <a:srgbClr val="000000"/>
              </a:solidFill>
              <a:latin typeface="Arial"/>
            </a:rPr>
            <a:t>Poi clicca sul pulsante "Estrai". </a:t>
          </a:r>
          <a:endParaRPr b="0" lang="it-IT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800" spc="-1" strike="noStrike">
              <a:solidFill>
                <a:srgbClr val="000000"/>
              </a:solidFill>
              <a:latin typeface="Arial"/>
            </a:rPr>
            <a:t>I numeri casuali estratti vengono visualizzati nella colonna G.</a:t>
          </a:r>
          <a:endParaRPr b="0" lang="it-IT" sz="8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9" activeCellId="0" sqref="K9"/>
    </sheetView>
  </sheetViews>
  <sheetFormatPr defaultColWidth="8.6875" defaultRowHeight="14" zeroHeight="false" outlineLevelRow="0" outlineLevelCol="0"/>
  <cols>
    <col collapsed="false" customWidth="false" hidden="false" outlineLevel="0" max="1" min="1" style="1" width="8.72"/>
    <col collapsed="false" customWidth="true" hidden="false" outlineLevel="0" max="2" min="2" style="2" width="9"/>
    <col collapsed="false" customWidth="true" hidden="false" outlineLevel="0" max="9" min="3" style="1" width="9"/>
    <col collapsed="false" customWidth="false" hidden="false" outlineLevel="0" max="14" min="10" style="1" width="8.72"/>
  </cols>
  <sheetData>
    <row r="1" customFormat="false" ht="14" hidden="false" customHeight="false" outlineLevel="0" collapsed="false">
      <c r="A1" s="3"/>
    </row>
    <row r="2" customFormat="false" ht="15.5" hidden="false" customHeight="false" outlineLevel="0" collapsed="false">
      <c r="B2" s="4"/>
      <c r="C2" s="5"/>
      <c r="D2" s="5"/>
      <c r="E2" s="5"/>
      <c r="F2" s="5"/>
      <c r="G2" s="5"/>
    </row>
    <row r="6" customFormat="false" ht="17.5" hidden="false" customHeight="false" outlineLevel="0" collapsed="false">
      <c r="A6" s="6"/>
      <c r="B6" s="6"/>
      <c r="C6" s="6"/>
      <c r="D6" s="6"/>
      <c r="E6" s="6"/>
      <c r="F6" s="6"/>
      <c r="G6" s="6"/>
      <c r="H6" s="6"/>
      <c r="I6" s="6"/>
    </row>
    <row r="9" customFormat="false" ht="39" hidden="false" customHeight="true" outlineLevel="0" collapsed="false">
      <c r="A9" s="6" t="s">
        <v>0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</row>
    <row r="10" customFormat="false" ht="17.5" hidden="false" customHeight="false" outlineLevel="0" collapsed="false">
      <c r="B10" s="8"/>
      <c r="C10" s="9"/>
    </row>
    <row r="11" customFormat="false" ht="17.5" hidden="false" customHeight="false" outlineLevel="0" collapsed="false">
      <c r="E11" s="10"/>
      <c r="F11" s="10"/>
    </row>
  </sheetData>
  <mergeCells count="2">
    <mergeCell ref="A6:I6"/>
    <mergeCell ref="A9:I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5" activeCellId="0" sqref="H15"/>
    </sheetView>
  </sheetViews>
  <sheetFormatPr defaultColWidth="8.6875" defaultRowHeight="12.5" zeroHeight="false" outlineLevelRow="0" outlineLevelCol="0"/>
  <cols>
    <col collapsed="false" customWidth="true" hidden="false" outlineLevel="0" max="2" min="1" style="11" width="10.99"/>
    <col collapsed="false" customWidth="true" hidden="false" outlineLevel="0" max="3" min="3" style="11" width="13.28"/>
    <col collapsed="false" customWidth="true" hidden="false" outlineLevel="0" max="4" min="4" style="12" width="29.63"/>
    <col collapsed="false" customWidth="false" hidden="false" outlineLevel="0" max="6" min="5" style="11" width="8.72"/>
    <col collapsed="false" customWidth="true" hidden="false" outlineLevel="0" max="7" min="7" style="12" width="16.82"/>
    <col collapsed="false" customWidth="true" hidden="false" outlineLevel="0" max="8" min="8" style="11" width="16.82"/>
    <col collapsed="false" customWidth="true" hidden="false" outlineLevel="0" max="13" min="13" style="0" width="13.28"/>
    <col collapsed="false" customWidth="true" hidden="false" outlineLevel="0" max="14" min="14" style="0" width="30.36"/>
    <col collapsed="false" customWidth="true" hidden="false" outlineLevel="0" max="18" min="17" style="0" width="16.54"/>
  </cols>
  <sheetData>
    <row r="1" customFormat="false" ht="24" hidden="false" customHeight="true" outlineLevel="0" collapsed="false">
      <c r="A1" s="13" t="s">
        <v>1</v>
      </c>
      <c r="B1" s="13"/>
      <c r="C1" s="14"/>
      <c r="D1" s="14"/>
      <c r="E1" s="15" t="s">
        <v>2</v>
      </c>
      <c r="F1" s="15"/>
      <c r="G1" s="16" t="s">
        <v>3</v>
      </c>
      <c r="H1" s="17" t="s">
        <v>4</v>
      </c>
      <c r="I1" s="18" t="s">
        <v>5</v>
      </c>
      <c r="J1" s="18"/>
      <c r="K1" s="19" t="s">
        <v>1</v>
      </c>
      <c r="L1" s="19"/>
      <c r="M1" s="20"/>
      <c r="N1" s="20"/>
      <c r="O1" s="21" t="s">
        <v>2</v>
      </c>
      <c r="P1" s="21"/>
      <c r="Q1" s="22" t="s">
        <v>3</v>
      </c>
      <c r="R1" s="23" t="s">
        <v>4</v>
      </c>
    </row>
    <row r="2" customFormat="false" ht="28" hidden="false" customHeight="true" outlineLevel="0" collapsed="false">
      <c r="A2" s="24" t="s">
        <v>6</v>
      </c>
      <c r="B2" s="25" t="s">
        <v>7</v>
      </c>
      <c r="C2" s="25" t="s">
        <v>8</v>
      </c>
      <c r="D2" s="26" t="s">
        <v>9</v>
      </c>
      <c r="E2" s="25" t="s">
        <v>10</v>
      </c>
      <c r="F2" s="25" t="s">
        <v>11</v>
      </c>
      <c r="G2" s="16"/>
      <c r="H2" s="17"/>
      <c r="I2" s="18"/>
      <c r="J2" s="18"/>
      <c r="K2" s="27" t="s">
        <v>6</v>
      </c>
      <c r="L2" s="28" t="s">
        <v>7</v>
      </c>
      <c r="M2" s="28" t="s">
        <v>12</v>
      </c>
      <c r="N2" s="29" t="s">
        <v>9</v>
      </c>
      <c r="O2" s="28" t="s">
        <v>10</v>
      </c>
      <c r="P2" s="28" t="s">
        <v>11</v>
      </c>
      <c r="Q2" s="22"/>
      <c r="R2" s="23"/>
    </row>
    <row r="3" customFormat="false" ht="15.5" hidden="false" customHeight="false" outlineLevel="0" collapsed="false">
      <c r="A3" s="30" t="n">
        <v>1</v>
      </c>
      <c r="B3" s="31" t="n">
        <v>10</v>
      </c>
      <c r="C3" s="32" t="n">
        <v>1</v>
      </c>
      <c r="D3" s="33" t="s">
        <v>13</v>
      </c>
      <c r="E3" s="34" t="n">
        <f aca="false">ROUND(0+((A3-0)*C3),0)</f>
        <v>1</v>
      </c>
      <c r="F3" s="35" t="n">
        <f aca="false">ROUND(0+((B3-0)*C3),0)</f>
        <v>10</v>
      </c>
      <c r="G3" s="36"/>
      <c r="H3" s="37"/>
      <c r="K3" s="38" t="n">
        <v>1</v>
      </c>
      <c r="L3" s="39" t="n">
        <v>10</v>
      </c>
      <c r="M3" s="40" t="n">
        <v>1</v>
      </c>
      <c r="N3" s="33" t="s">
        <v>13</v>
      </c>
      <c r="O3" s="41" t="n">
        <f aca="false">ROUND(0+((K3-0)*M3),0)</f>
        <v>1</v>
      </c>
      <c r="P3" s="42" t="n">
        <f aca="false">ROUND(0+((L3-0)*M3),0)</f>
        <v>10</v>
      </c>
      <c r="Q3" s="43"/>
      <c r="R3" s="44"/>
    </row>
    <row r="4" customFormat="false" ht="15.5" hidden="false" customHeight="false" outlineLevel="0" collapsed="false">
      <c r="A4" s="45" t="n">
        <f aca="false">+B3+1</f>
        <v>11</v>
      </c>
      <c r="B4" s="46" t="n">
        <v>50</v>
      </c>
      <c r="C4" s="47" t="n">
        <v>0.05</v>
      </c>
      <c r="D4" s="48" t="str">
        <f aca="false">CONCATENATE($F3," + ",ROUND(C4*100,4),"% degli items dello strato")</f>
        <v>10 + 5% degli items dello strato</v>
      </c>
      <c r="E4" s="49" t="n">
        <f aca="false">ROUND(+F3+((A4-B3)*C4),0)</f>
        <v>10</v>
      </c>
      <c r="F4" s="50" t="n">
        <f aca="false">ROUND(+F3+((B4-B3)*C4),0)</f>
        <v>12</v>
      </c>
      <c r="G4" s="51" t="n">
        <f aca="false">B4</f>
        <v>50</v>
      </c>
      <c r="H4" s="52" t="n">
        <f aca="false">(G4-B3)*C4+F3</f>
        <v>12</v>
      </c>
      <c r="K4" s="53" t="n">
        <f aca="false">+L3+1</f>
        <v>11</v>
      </c>
      <c r="L4" s="54" t="n">
        <v>50</v>
      </c>
      <c r="M4" s="55" t="n">
        <f aca="false">M3/(L4/L3)</f>
        <v>0.2</v>
      </c>
      <c r="N4" s="48" t="str">
        <f aca="false">CONCATENATE($F3," + ",ROUND(M4*100,4),"% degli items dello strato")</f>
        <v>10 + 20% degli items dello strato</v>
      </c>
      <c r="O4" s="56" t="n">
        <f aca="false">ROUND(+P3+((K4-L3)*M4),0)</f>
        <v>10</v>
      </c>
      <c r="P4" s="57" t="n">
        <f aca="false">ROUND(+P3+((L4-L3)*M4),0)</f>
        <v>18</v>
      </c>
      <c r="Q4" s="43" t="n">
        <v>11</v>
      </c>
      <c r="R4" s="58" t="n">
        <f aca="false">(Q4-L3)*M4+P3</f>
        <v>10.2</v>
      </c>
    </row>
    <row r="5" customFormat="false" ht="15.5" hidden="false" customHeight="false" outlineLevel="0" collapsed="false">
      <c r="A5" s="45" t="n">
        <f aca="false">+B4+1</f>
        <v>51</v>
      </c>
      <c r="B5" s="46" t="n">
        <f aca="false">+B4*2</f>
        <v>100</v>
      </c>
      <c r="C5" s="47" t="n">
        <v>0.05</v>
      </c>
      <c r="D5" s="48" t="str">
        <f aca="false">CONCATENATE($F4," + ",ROUND(C5*100,4),"% degli items dello strato")</f>
        <v>12 + 5% degli items dello strato</v>
      </c>
      <c r="E5" s="49" t="n">
        <f aca="false">ROUND(+F4+((A5-B4)*C5),0)</f>
        <v>12</v>
      </c>
      <c r="F5" s="50" t="n">
        <f aca="false">ROUND(+F4+((B5-B4)*C5),0)</f>
        <v>15</v>
      </c>
      <c r="G5" s="51" t="n">
        <f aca="false">B5</f>
        <v>100</v>
      </c>
      <c r="H5" s="52" t="n">
        <f aca="false">(G5-B4)*C5+F4</f>
        <v>14.5</v>
      </c>
      <c r="K5" s="53" t="n">
        <f aca="false">+L4+1</f>
        <v>51</v>
      </c>
      <c r="L5" s="54" t="n">
        <f aca="false">+L4*2</f>
        <v>100</v>
      </c>
      <c r="M5" s="55" t="n">
        <f aca="false">M4/(L5/L4)</f>
        <v>0.1</v>
      </c>
      <c r="N5" s="48" t="str">
        <f aca="false">CONCATENATE($F4," + ",ROUND(M5*100,4),"% degli items dello strato")</f>
        <v>12 + 10% degli items dello strato</v>
      </c>
      <c r="O5" s="56" t="n">
        <f aca="false">ROUND(+P4+((K5-L4)*M5),0)</f>
        <v>18</v>
      </c>
      <c r="P5" s="57" t="n">
        <f aca="false">ROUND(+P4+((L5-L4)*M5),0)</f>
        <v>23</v>
      </c>
      <c r="Q5" s="43" t="n">
        <f aca="false">L5</f>
        <v>100</v>
      </c>
      <c r="R5" s="58" t="n">
        <f aca="false">(Q5-L4)*M5+P4</f>
        <v>23</v>
      </c>
    </row>
    <row r="6" customFormat="false" ht="15.5" hidden="false" customHeight="false" outlineLevel="0" collapsed="false">
      <c r="A6" s="45" t="n">
        <f aca="false">+B5+1</f>
        <v>101</v>
      </c>
      <c r="B6" s="46" t="n">
        <f aca="false">+B5*2</f>
        <v>200</v>
      </c>
      <c r="C6" s="47" t="n">
        <v>0.05</v>
      </c>
      <c r="D6" s="48" t="str">
        <f aca="false">CONCATENATE($F5," + ",ROUND(C6*100,4),"% degli items dello strato")</f>
        <v>15 + 5% degli items dello strato</v>
      </c>
      <c r="E6" s="49" t="n">
        <f aca="false">ROUND(+F5+((A6-B5)*C6),0)</f>
        <v>15</v>
      </c>
      <c r="F6" s="50" t="n">
        <f aca="false">ROUND(+F5+((B6-B5)*C6),0)</f>
        <v>20</v>
      </c>
      <c r="G6" s="51" t="n">
        <f aca="false">B6</f>
        <v>200</v>
      </c>
      <c r="H6" s="52" t="n">
        <f aca="false">(G6-B5)*C6+F5</f>
        <v>20</v>
      </c>
      <c r="K6" s="53" t="n">
        <f aca="false">+L5+1</f>
        <v>101</v>
      </c>
      <c r="L6" s="54" t="n">
        <f aca="false">+L5*2</f>
        <v>200</v>
      </c>
      <c r="M6" s="55" t="n">
        <f aca="false">M5/(L6/L5)</f>
        <v>0.05</v>
      </c>
      <c r="N6" s="48" t="str">
        <f aca="false">CONCATENATE($F5," + ",ROUND(M6*100,4),"% degli items dello strato")</f>
        <v>15 + 5% degli items dello strato</v>
      </c>
      <c r="O6" s="56" t="n">
        <f aca="false">ROUND(+P5+((K6-L5)*M6),0)</f>
        <v>23</v>
      </c>
      <c r="P6" s="57" t="n">
        <f aca="false">ROUND(+P5+((L6-L5)*M6),0)</f>
        <v>28</v>
      </c>
      <c r="Q6" s="43" t="n">
        <f aca="false">L6</f>
        <v>200</v>
      </c>
      <c r="R6" s="58" t="n">
        <f aca="false">(Q6-L5)*M6+P5</f>
        <v>28</v>
      </c>
    </row>
    <row r="7" customFormat="false" ht="15.5" hidden="false" customHeight="false" outlineLevel="0" collapsed="false">
      <c r="A7" s="45" t="n">
        <f aca="false">+B6+1</f>
        <v>201</v>
      </c>
      <c r="B7" s="46" t="n">
        <f aca="false">+B6*2</f>
        <v>400</v>
      </c>
      <c r="C7" s="47" t="n">
        <v>0.05</v>
      </c>
      <c r="D7" s="48" t="str">
        <f aca="false">CONCATENATE($F6," + ",ROUND(C7*100,4),"% degli items dello strato")</f>
        <v>20 + 5% degli items dello strato</v>
      </c>
      <c r="E7" s="49" t="n">
        <f aca="false">ROUND(+F6+((A7-B6)*C7),0)</f>
        <v>20</v>
      </c>
      <c r="F7" s="50" t="n">
        <f aca="false">ROUND(+F6+((B7-B6)*C7),0)</f>
        <v>30</v>
      </c>
      <c r="G7" s="51" t="n">
        <f aca="false">B7</f>
        <v>400</v>
      </c>
      <c r="H7" s="52" t="n">
        <f aca="false">(G7-B6)*C7+F6</f>
        <v>30</v>
      </c>
      <c r="K7" s="53" t="n">
        <f aca="false">+L6+1</f>
        <v>201</v>
      </c>
      <c r="L7" s="54" t="n">
        <f aca="false">+L6*2</f>
        <v>400</v>
      </c>
      <c r="M7" s="55" t="n">
        <f aca="false">M6/(L7/L6)</f>
        <v>0.025</v>
      </c>
      <c r="N7" s="48" t="str">
        <f aca="false">CONCATENATE($F6," + ",ROUND(M7*100,4),"% degli items dello strato")</f>
        <v>20 + 2,5% degli items dello strato</v>
      </c>
      <c r="O7" s="56" t="n">
        <f aca="false">ROUND(+P6+((K7-L6)*M7),0)</f>
        <v>28</v>
      </c>
      <c r="P7" s="57" t="n">
        <f aca="false">ROUND(+P6+((L7-L6)*M7),0)</f>
        <v>33</v>
      </c>
      <c r="Q7" s="43" t="n">
        <f aca="false">L7</f>
        <v>400</v>
      </c>
      <c r="R7" s="58" t="n">
        <f aca="false">(Q7-L6)*M7+P6</f>
        <v>33</v>
      </c>
    </row>
    <row r="8" customFormat="false" ht="15.5" hidden="false" customHeight="false" outlineLevel="0" collapsed="false">
      <c r="A8" s="45" t="n">
        <f aca="false">+B7+1</f>
        <v>401</v>
      </c>
      <c r="B8" s="46" t="n">
        <f aca="false">+B7*2</f>
        <v>800</v>
      </c>
      <c r="C8" s="47" t="n">
        <v>0.05</v>
      </c>
      <c r="D8" s="48" t="str">
        <f aca="false">CONCATENATE($F7," + ",ROUND(C8*100,4),"% degli items dello strato")</f>
        <v>30 + 5% degli items dello strato</v>
      </c>
      <c r="E8" s="49" t="n">
        <f aca="false">ROUND(+F7+((A8-B7)*C8),0)</f>
        <v>30</v>
      </c>
      <c r="F8" s="50" t="n">
        <f aca="false">ROUND(+F7+((B8-B7)*C8),0)</f>
        <v>50</v>
      </c>
      <c r="G8" s="51" t="n">
        <v>800</v>
      </c>
      <c r="H8" s="52" t="n">
        <f aca="false">(G8-B7)*C8+F7</f>
        <v>50</v>
      </c>
      <c r="K8" s="53" t="n">
        <f aca="false">+L7+1</f>
        <v>401</v>
      </c>
      <c r="L8" s="54" t="n">
        <f aca="false">+L7*2</f>
        <v>800</v>
      </c>
      <c r="M8" s="55" t="n">
        <f aca="false">M7/(L8/L7)</f>
        <v>0.0125</v>
      </c>
      <c r="N8" s="48" t="str">
        <f aca="false">CONCATENATE($F7," + ",ROUND(M8*100,4),"% degli items dello strato")</f>
        <v>30 + 1,25% degli items dello strato</v>
      </c>
      <c r="O8" s="56" t="n">
        <f aca="false">ROUND(+P7+((K8-L7)*M8),0)</f>
        <v>33</v>
      </c>
      <c r="P8" s="57" t="n">
        <f aca="false">ROUND(+P7+((L8-L7)*M8),0)</f>
        <v>38</v>
      </c>
      <c r="Q8" s="43" t="n">
        <v>800</v>
      </c>
      <c r="R8" s="58" t="n">
        <f aca="false">(Q8-L7)*M8+P7</f>
        <v>38</v>
      </c>
    </row>
    <row r="9" customFormat="false" ht="15.5" hidden="false" customHeight="false" outlineLevel="0" collapsed="false">
      <c r="A9" s="45" t="n">
        <f aca="false">+B8+1</f>
        <v>801</v>
      </c>
      <c r="B9" s="46" t="n">
        <f aca="false">+B8*2</f>
        <v>1600</v>
      </c>
      <c r="C9" s="47" t="n">
        <v>0.05</v>
      </c>
      <c r="D9" s="48" t="str">
        <f aca="false">CONCATENATE($F8," + ",ROUND(C9*100,4),"% degli items dello strato")</f>
        <v>50 + 5% degli items dello strato</v>
      </c>
      <c r="E9" s="49" t="n">
        <f aca="false">ROUND(+F8+((A9-B8)*C9),0)</f>
        <v>50</v>
      </c>
      <c r="F9" s="50" t="n">
        <f aca="false">ROUND(+F8+((B9-B8)*C9),0)</f>
        <v>90</v>
      </c>
      <c r="G9" s="51" t="n">
        <f aca="false">B9</f>
        <v>1600</v>
      </c>
      <c r="H9" s="52" t="n">
        <f aca="false">(G9-B8)*C9+F8</f>
        <v>90</v>
      </c>
      <c r="K9" s="53" t="n">
        <f aca="false">+L8+1</f>
        <v>801</v>
      </c>
      <c r="L9" s="54" t="n">
        <f aca="false">+L8*2</f>
        <v>1600</v>
      </c>
      <c r="M9" s="55" t="n">
        <f aca="false">M8/(L9/L8)</f>
        <v>0.00625</v>
      </c>
      <c r="N9" s="48" t="str">
        <f aca="false">CONCATENATE($F8," + ",ROUND(M9*100,4),"% degli items dello strato")</f>
        <v>50 + 0,625% degli items dello strato</v>
      </c>
      <c r="O9" s="56" t="n">
        <f aca="false">ROUND(+P8+((K9-L8)*M9),0)</f>
        <v>38</v>
      </c>
      <c r="P9" s="57" t="n">
        <f aca="false">ROUND(+P8+((L9-L8)*M9),0)</f>
        <v>43</v>
      </c>
      <c r="Q9" s="43" t="n">
        <f aca="false">L9</f>
        <v>1600</v>
      </c>
      <c r="R9" s="58" t="n">
        <f aca="false">(Q9-L8)*M9+P8</f>
        <v>43</v>
      </c>
    </row>
    <row r="10" customFormat="false" ht="15.5" hidden="false" customHeight="false" outlineLevel="0" collapsed="false">
      <c r="A10" s="45" t="n">
        <f aca="false">+B9+1</f>
        <v>1601</v>
      </c>
      <c r="B10" s="46" t="n">
        <f aca="false">+B9*2</f>
        <v>3200</v>
      </c>
      <c r="C10" s="47" t="n">
        <v>0.05</v>
      </c>
      <c r="D10" s="48" t="str">
        <f aca="false">CONCATENATE($F9," + ",ROUND(C10*100,4),"% degli items dello strato")</f>
        <v>90 + 5% degli items dello strato</v>
      </c>
      <c r="E10" s="49" t="n">
        <f aca="false">ROUND(+F9+((A10-B9)*C10),0)</f>
        <v>90</v>
      </c>
      <c r="F10" s="50" t="n">
        <f aca="false">ROUND(+F9+((B10-B9)*C10),0)</f>
        <v>170</v>
      </c>
      <c r="G10" s="51" t="n">
        <f aca="false">B10</f>
        <v>3200</v>
      </c>
      <c r="H10" s="52" t="n">
        <f aca="false">(G10-B9)*C10+F9</f>
        <v>170</v>
      </c>
      <c r="K10" s="53" t="n">
        <f aca="false">+L9+1</f>
        <v>1601</v>
      </c>
      <c r="L10" s="54" t="n">
        <f aca="false">+L9*2</f>
        <v>3200</v>
      </c>
      <c r="M10" s="55" t="n">
        <f aca="false">M9/(L10/L9)</f>
        <v>0.003125</v>
      </c>
      <c r="N10" s="48" t="str">
        <f aca="false">CONCATENATE($F9," + ",ROUND(M10*100,4),"% degli items dello strato")</f>
        <v>90 + 0,3125% degli items dello strato</v>
      </c>
      <c r="O10" s="56" t="n">
        <f aca="false">ROUND(+P9+((K10-L9)*M10),0)</f>
        <v>43</v>
      </c>
      <c r="P10" s="57" t="n">
        <f aca="false">ROUND(+P9+((L10-L9)*M10),0)</f>
        <v>48</v>
      </c>
      <c r="Q10" s="43" t="n">
        <f aca="false">L10</f>
        <v>3200</v>
      </c>
      <c r="R10" s="58" t="n">
        <f aca="false">(Q10-L9)*M10+P9</f>
        <v>48</v>
      </c>
    </row>
    <row r="11" customFormat="false" ht="16" hidden="false" customHeight="false" outlineLevel="0" collapsed="false">
      <c r="A11" s="59" t="n">
        <f aca="false">+B10+1</f>
        <v>3201</v>
      </c>
      <c r="B11" s="60" t="n">
        <f aca="false">+B10*2</f>
        <v>6400</v>
      </c>
      <c r="C11" s="61" t="n">
        <v>0.05</v>
      </c>
      <c r="D11" s="62" t="str">
        <f aca="false">CONCATENATE($F10," + ",ROUND(C11*100,4),"% degli items dello strato")</f>
        <v>170 + 5% degli items dello strato</v>
      </c>
      <c r="E11" s="63" t="n">
        <f aca="false">ROUND(+F10+((A11-B10)*C11),0)</f>
        <v>170</v>
      </c>
      <c r="F11" s="64" t="n">
        <f aca="false">ROUND(+F10+((B11-B10)*C11),0)</f>
        <v>330</v>
      </c>
      <c r="G11" s="65" t="n">
        <v>6400</v>
      </c>
      <c r="H11" s="66" t="n">
        <f aca="false">(G11-B10)*C11+F10</f>
        <v>330</v>
      </c>
      <c r="K11" s="67" t="n">
        <f aca="false">+L10+1</f>
        <v>3201</v>
      </c>
      <c r="L11" s="68" t="n">
        <f aca="false">+L10*2</f>
        <v>6400</v>
      </c>
      <c r="M11" s="69" t="n">
        <f aca="false">M10/(L11/L10)</f>
        <v>0.0015625</v>
      </c>
      <c r="N11" s="70" t="str">
        <f aca="false">CONCATENATE($F10," + ",ROUND(M11*100,4),"% degli items dello strato")</f>
        <v>170 + 0,1563% degli items dello strato</v>
      </c>
      <c r="O11" s="71" t="n">
        <f aca="false">ROUND(+P10+((K11-L10)*M11),0)</f>
        <v>48</v>
      </c>
      <c r="P11" s="72" t="n">
        <f aca="false">ROUND(+P10+((L11-L10)*M11),0)</f>
        <v>53</v>
      </c>
      <c r="Q11" s="73" t="n">
        <v>6400</v>
      </c>
      <c r="R11" s="74" t="n">
        <f aca="false">(Q11-L10)*M11+P10</f>
        <v>53</v>
      </c>
    </row>
  </sheetData>
  <mergeCells count="11">
    <mergeCell ref="A1:B1"/>
    <mergeCell ref="C1:D1"/>
    <mergeCell ref="E1:F1"/>
    <mergeCell ref="G1:G2"/>
    <mergeCell ref="H1:H2"/>
    <mergeCell ref="I1:J2"/>
    <mergeCell ref="K1:L1"/>
    <mergeCell ref="M1:N1"/>
    <mergeCell ref="O1:P1"/>
    <mergeCell ref="Q1:Q2"/>
    <mergeCell ref="R1:R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56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80" workbookViewId="0">
      <selection pane="topLeft" activeCell="I16" activeCellId="0" sqref="I16"/>
    </sheetView>
  </sheetViews>
  <sheetFormatPr defaultColWidth="9.19140625" defaultRowHeight="15.5" zeroHeight="false" outlineLevelRow="0" outlineLevelCol="0"/>
  <cols>
    <col collapsed="false" customWidth="true" hidden="false" outlineLevel="0" max="1" min="1" style="75" width="20.18"/>
    <col collapsed="false" customWidth="true" hidden="false" outlineLevel="0" max="2" min="2" style="75" width="4.72"/>
    <col collapsed="false" customWidth="true" hidden="false" outlineLevel="0" max="3" min="3" style="75" width="8.45"/>
    <col collapsed="false" customWidth="true" hidden="false" outlineLevel="0" max="4" min="4" style="75" width="8.18"/>
    <col collapsed="false" customWidth="true" hidden="false" outlineLevel="0" max="5" min="5" style="75" width="28.27"/>
    <col collapsed="false" customWidth="true" hidden="false" outlineLevel="0" max="6" min="6" style="76" width="8.82"/>
    <col collapsed="false" customWidth="true" hidden="false" outlineLevel="0" max="7" min="7" style="77" width="11.72"/>
    <col collapsed="false" customWidth="false" hidden="false" outlineLevel="0" max="8" min="8" style="75" width="9.18"/>
    <col collapsed="false" customWidth="true" hidden="false" outlineLevel="0" max="9" min="9" style="78" width="10.73"/>
    <col collapsed="false" customWidth="false" hidden="false" outlineLevel="0" max="1024" min="10" style="75" width="9.18"/>
  </cols>
  <sheetData>
    <row r="1" customFormat="false" ht="18.75" hidden="false" customHeight="true" outlineLevel="0" collapsed="false">
      <c r="A1" s="79" t="s">
        <v>14</v>
      </c>
      <c r="F1" s="80" t="s">
        <v>15</v>
      </c>
      <c r="G1" s="80" t="s">
        <v>16</v>
      </c>
      <c r="I1" s="81"/>
      <c r="J1" s="82" t="n">
        <f aca="false">D6-D5</f>
        <v>10</v>
      </c>
    </row>
    <row r="2" customFormat="false" ht="18.75" hidden="false" customHeight="true" outlineLevel="0" collapsed="false">
      <c r="A2" s="79" t="s">
        <v>17</v>
      </c>
      <c r="F2" s="76" t="n">
        <v>1</v>
      </c>
      <c r="G2" s="83" t="n">
        <v>11</v>
      </c>
    </row>
    <row r="3" customFormat="false" ht="18.75" hidden="false" customHeight="true" outlineLevel="0" collapsed="false">
      <c r="A3" s="84"/>
      <c r="B3" s="85"/>
      <c r="C3" s="85"/>
      <c r="D3" s="86"/>
      <c r="E3" s="87"/>
      <c r="F3" s="88" t="n">
        <v>2</v>
      </c>
      <c r="G3" s="77" t="n">
        <v>1</v>
      </c>
      <c r="H3" s="85"/>
    </row>
    <row r="4" customFormat="false" ht="18.75" hidden="false" customHeight="true" outlineLevel="0" collapsed="false">
      <c r="A4" s="89" t="s">
        <v>18</v>
      </c>
      <c r="B4" s="89"/>
      <c r="C4" s="89"/>
      <c r="D4" s="90" t="n">
        <v>10</v>
      </c>
      <c r="E4" s="91"/>
      <c r="F4" s="88" t="n">
        <v>3</v>
      </c>
      <c r="G4" s="77" t="n">
        <v>2</v>
      </c>
      <c r="H4" s="85"/>
    </row>
    <row r="5" customFormat="false" ht="18.75" hidden="false" customHeight="true" outlineLevel="0" collapsed="false">
      <c r="A5" s="89" t="s">
        <v>19</v>
      </c>
      <c r="B5" s="89"/>
      <c r="C5" s="89"/>
      <c r="D5" s="90" t="n">
        <v>1</v>
      </c>
      <c r="E5" s="91"/>
      <c r="F5" s="88" t="n">
        <v>4</v>
      </c>
      <c r="G5" s="77" t="n">
        <v>3</v>
      </c>
      <c r="H5" s="85"/>
    </row>
    <row r="6" customFormat="false" ht="18.75" hidden="false" customHeight="true" outlineLevel="0" collapsed="false">
      <c r="A6" s="89" t="s">
        <v>20</v>
      </c>
      <c r="B6" s="89"/>
      <c r="C6" s="89"/>
      <c r="D6" s="90" t="n">
        <v>11</v>
      </c>
      <c r="E6" s="91"/>
      <c r="F6" s="88" t="n">
        <v>5</v>
      </c>
      <c r="G6" s="77" t="n">
        <v>4</v>
      </c>
      <c r="H6" s="85"/>
      <c r="I6" s="92"/>
    </row>
    <row r="7" customFormat="false" ht="18.75" hidden="false" customHeight="true" outlineLevel="0" collapsed="false">
      <c r="A7" s="93"/>
      <c r="B7" s="94"/>
      <c r="C7" s="89"/>
      <c r="D7" s="95"/>
      <c r="E7" s="87"/>
      <c r="F7" s="88" t="n">
        <v>6</v>
      </c>
      <c r="G7" s="77" t="n">
        <v>5</v>
      </c>
      <c r="H7" s="85"/>
    </row>
    <row r="8" customFormat="false" ht="18.75" hidden="false" customHeight="true" outlineLevel="0" collapsed="false">
      <c r="A8" s="94"/>
      <c r="B8" s="94"/>
      <c r="C8" s="89"/>
      <c r="D8" s="89"/>
      <c r="E8" s="96"/>
      <c r="F8" s="88" t="n">
        <v>7</v>
      </c>
      <c r="G8" s="77" t="n">
        <v>6</v>
      </c>
      <c r="H8" s="85"/>
    </row>
    <row r="9" customFormat="false" ht="18.75" hidden="false" customHeight="true" outlineLevel="0" collapsed="false">
      <c r="A9" s="97"/>
      <c r="B9" s="85"/>
      <c r="C9" s="85"/>
      <c r="D9" s="85"/>
      <c r="E9" s="96"/>
      <c r="F9" s="88" t="n">
        <v>8</v>
      </c>
      <c r="G9" s="77" t="n">
        <v>7</v>
      </c>
      <c r="H9" s="85"/>
    </row>
    <row r="10" customFormat="false" ht="18.75" hidden="false" customHeight="true" outlineLevel="0" collapsed="false">
      <c r="A10" s="85"/>
      <c r="B10" s="85"/>
      <c r="C10" s="98"/>
      <c r="D10" s="98"/>
      <c r="E10" s="85"/>
      <c r="F10" s="88" t="n">
        <v>9</v>
      </c>
      <c r="G10" s="99" t="n">
        <v>8</v>
      </c>
      <c r="H10" s="85"/>
      <c r="I10" s="92"/>
    </row>
    <row r="11" customFormat="false" ht="18.75" hidden="false" customHeight="true" outlineLevel="0" collapsed="false">
      <c r="A11" s="92"/>
      <c r="B11" s="92"/>
      <c r="C11" s="92"/>
      <c r="D11" s="92"/>
      <c r="E11" s="100"/>
      <c r="F11" s="88" t="n">
        <v>10</v>
      </c>
      <c r="G11" s="77" t="n">
        <v>9</v>
      </c>
      <c r="H11" s="85"/>
    </row>
    <row r="12" customFormat="false" ht="18.75" hidden="false" customHeight="true" outlineLevel="0" collapsed="false">
      <c r="A12" s="101"/>
      <c r="B12" s="102"/>
      <c r="C12" s="102"/>
      <c r="D12" s="101"/>
      <c r="E12" s="100"/>
      <c r="F12" s="88"/>
      <c r="H12" s="85"/>
    </row>
    <row r="13" customFormat="false" ht="18.75" hidden="false" customHeight="true" outlineLevel="0" collapsed="false">
      <c r="A13" s="101"/>
      <c r="B13" s="101"/>
      <c r="C13" s="101"/>
      <c r="D13" s="103"/>
      <c r="E13" s="100"/>
      <c r="F13" s="88"/>
      <c r="H13" s="85"/>
    </row>
    <row r="14" customFormat="false" ht="18.75" hidden="false" customHeight="true" outlineLevel="0" collapsed="false">
      <c r="A14" s="104"/>
      <c r="B14" s="102"/>
      <c r="C14" s="102"/>
      <c r="D14" s="102"/>
      <c r="E14" s="100"/>
      <c r="F14" s="88"/>
      <c r="H14" s="85"/>
      <c r="I14" s="92"/>
    </row>
    <row r="15" customFormat="false" ht="20.25" hidden="false" customHeight="true" outlineLevel="0" collapsed="false">
      <c r="A15" s="92"/>
      <c r="B15" s="92"/>
      <c r="C15" s="92"/>
      <c r="D15" s="92"/>
      <c r="E15" s="105"/>
      <c r="F15" s="99"/>
      <c r="H15" s="105"/>
    </row>
    <row r="16" customFormat="false" ht="18.75" hidden="false" customHeight="true" outlineLevel="0" collapsed="false">
      <c r="A16" s="106"/>
      <c r="B16" s="106"/>
      <c r="C16" s="107"/>
      <c r="D16" s="107"/>
      <c r="E16" s="108"/>
      <c r="F16" s="109"/>
      <c r="H16" s="108"/>
    </row>
    <row r="17" customFormat="false" ht="18.75" hidden="false" customHeight="true" outlineLevel="0" collapsed="false">
      <c r="A17" s="110"/>
      <c r="B17" s="110"/>
      <c r="C17" s="107"/>
      <c r="D17" s="107"/>
      <c r="E17" s="108"/>
      <c r="F17" s="109"/>
      <c r="H17" s="108"/>
      <c r="I17" s="92"/>
    </row>
    <row r="18" customFormat="false" ht="18.75" hidden="false" customHeight="true" outlineLevel="0" collapsed="false">
      <c r="A18" s="111"/>
      <c r="B18" s="92"/>
      <c r="C18" s="92"/>
      <c r="D18" s="92"/>
      <c r="H18" s="85"/>
    </row>
    <row r="19" customFormat="false" ht="18.75" hidden="false" customHeight="true" outlineLevel="0" collapsed="false">
      <c r="A19" s="92"/>
      <c r="B19" s="92"/>
      <c r="C19" s="92"/>
      <c r="D19" s="92"/>
      <c r="E19" s="85"/>
      <c r="H19" s="85"/>
    </row>
    <row r="20" customFormat="false" ht="18.75" hidden="false" customHeight="true" outlineLevel="0" collapsed="false">
      <c r="A20" s="112"/>
      <c r="B20" s="112"/>
      <c r="C20" s="92"/>
      <c r="D20" s="92"/>
      <c r="E20" s="113"/>
      <c r="F20" s="88"/>
      <c r="H20" s="85"/>
    </row>
    <row r="21" customFormat="false" ht="18.75" hidden="false" customHeight="true" outlineLevel="0" collapsed="false">
      <c r="A21" s="114"/>
      <c r="B21" s="114"/>
      <c r="C21" s="92"/>
      <c r="D21" s="92"/>
      <c r="E21" s="85"/>
      <c r="F21" s="88"/>
      <c r="H21" s="85"/>
    </row>
    <row r="22" customFormat="false" ht="18.75" hidden="false" customHeight="true" outlineLevel="0" collapsed="false">
      <c r="A22" s="115"/>
      <c r="B22" s="115"/>
      <c r="C22" s="85"/>
      <c r="D22" s="85"/>
      <c r="E22" s="85"/>
      <c r="F22" s="88"/>
      <c r="H22" s="85"/>
    </row>
    <row r="23" customFormat="false" ht="18.75" hidden="false" customHeight="true" outlineLevel="0" collapsed="false">
      <c r="A23" s="85"/>
      <c r="B23" s="85"/>
      <c r="C23" s="85"/>
      <c r="D23" s="85"/>
      <c r="E23" s="85"/>
      <c r="F23" s="88"/>
      <c r="H23" s="85"/>
    </row>
    <row r="24" customFormat="false" ht="18.75" hidden="false" customHeight="true" outlineLevel="0" collapsed="false">
      <c r="A24" s="116"/>
      <c r="B24" s="116"/>
      <c r="C24" s="117"/>
      <c r="D24" s="117"/>
      <c r="E24" s="85"/>
      <c r="F24" s="88"/>
      <c r="H24" s="85"/>
    </row>
    <row r="25" customFormat="false" ht="18.75" hidden="false" customHeight="true" outlineLevel="0" collapsed="false">
      <c r="A25" s="118"/>
      <c r="B25" s="118"/>
      <c r="C25" s="117"/>
      <c r="D25" s="117"/>
      <c r="E25" s="113"/>
      <c r="F25" s="88"/>
      <c r="H25" s="85"/>
    </row>
    <row r="26" customFormat="false" ht="18.75" hidden="false" customHeight="true" outlineLevel="0" collapsed="false">
      <c r="A26" s="111"/>
      <c r="B26" s="111"/>
      <c r="C26" s="111"/>
      <c r="D26" s="111"/>
      <c r="F26" s="88"/>
      <c r="H26" s="85"/>
    </row>
    <row r="27" customFormat="false" ht="18.75" hidden="false" customHeight="true" outlineLevel="0" collapsed="false">
      <c r="F27" s="119"/>
    </row>
    <row r="28" customFormat="false" ht="18.75" hidden="false" customHeight="true" outlineLevel="0" collapsed="false"/>
    <row r="29" customFormat="false" ht="18.75" hidden="false" customHeight="true" outlineLevel="0" collapsed="false"/>
    <row r="31" customFormat="false" ht="15.5" hidden="false" customHeight="false" outlineLevel="0" collapsed="false">
      <c r="I31" s="92"/>
    </row>
    <row r="32" customFormat="false" ht="15.5" hidden="false" customHeight="false" outlineLevel="0" collapsed="false">
      <c r="A32" s="120"/>
    </row>
    <row r="33" customFormat="false" ht="15.5" hidden="false" customHeight="false" outlineLevel="0" collapsed="false">
      <c r="A33" s="121"/>
    </row>
    <row r="34" customFormat="false" ht="15.5" hidden="false" customHeight="false" outlineLevel="0" collapsed="false">
      <c r="A34" s="120"/>
      <c r="I34" s="92"/>
    </row>
    <row r="35" customFormat="false" ht="15.5" hidden="false" customHeight="false" outlineLevel="0" collapsed="false">
      <c r="I35" s="92"/>
    </row>
    <row r="36" customFormat="false" ht="15.5" hidden="false" customHeight="false" outlineLevel="0" collapsed="false">
      <c r="G36" s="109"/>
    </row>
    <row r="38" customFormat="false" ht="15.5" hidden="false" customHeight="false" outlineLevel="0" collapsed="false">
      <c r="I38" s="92"/>
    </row>
    <row r="43" customFormat="false" ht="15.5" hidden="false" customHeight="false" outlineLevel="0" collapsed="false">
      <c r="I43" s="92"/>
    </row>
    <row r="45" customFormat="false" ht="15.5" hidden="false" customHeight="false" outlineLevel="0" collapsed="false">
      <c r="G45" s="109"/>
      <c r="I45" s="92"/>
    </row>
    <row r="48" customFormat="false" ht="15.5" hidden="false" customHeight="false" outlineLevel="0" collapsed="false">
      <c r="G48" s="122"/>
    </row>
    <row r="53" customFormat="false" ht="15.5" hidden="false" customHeight="false" outlineLevel="0" collapsed="false">
      <c r="I53" s="92"/>
    </row>
    <row r="57" customFormat="false" ht="15.5" hidden="false" customHeight="false" outlineLevel="0" collapsed="false">
      <c r="G57" s="122"/>
    </row>
    <row r="58" customFormat="false" ht="15.5" hidden="false" customHeight="false" outlineLevel="0" collapsed="false">
      <c r="I58" s="92"/>
    </row>
    <row r="60" customFormat="false" ht="15.5" hidden="false" customHeight="false" outlineLevel="0" collapsed="false">
      <c r="I60" s="92"/>
    </row>
    <row r="61" customFormat="false" ht="15.5" hidden="false" customHeight="false" outlineLevel="0" collapsed="false">
      <c r="G61" s="122"/>
      <c r="I61" s="92"/>
    </row>
    <row r="66" customFormat="false" ht="15.5" hidden="false" customHeight="false" outlineLevel="0" collapsed="false">
      <c r="I66" s="92"/>
    </row>
    <row r="68" customFormat="false" ht="15.5" hidden="false" customHeight="false" outlineLevel="0" collapsed="false">
      <c r="G68" s="122"/>
      <c r="I68" s="92"/>
    </row>
    <row r="69" customFormat="false" ht="15.5" hidden="false" customHeight="false" outlineLevel="0" collapsed="false">
      <c r="I69" s="92"/>
    </row>
    <row r="70" customFormat="false" ht="15.5" hidden="false" customHeight="false" outlineLevel="0" collapsed="false">
      <c r="I70" s="92"/>
    </row>
    <row r="73" customFormat="false" ht="15.5" hidden="false" customHeight="false" outlineLevel="0" collapsed="false">
      <c r="I73" s="92"/>
    </row>
    <row r="77" customFormat="false" ht="15.5" hidden="false" customHeight="false" outlineLevel="0" collapsed="false">
      <c r="I77" s="92"/>
    </row>
    <row r="78" customFormat="false" ht="15.5" hidden="false" customHeight="false" outlineLevel="0" collapsed="false">
      <c r="I78" s="92"/>
    </row>
    <row r="84" customFormat="false" ht="15.5" hidden="false" customHeight="false" outlineLevel="0" collapsed="false">
      <c r="I84" s="92"/>
    </row>
    <row r="86" customFormat="false" ht="15.5" hidden="false" customHeight="false" outlineLevel="0" collapsed="false">
      <c r="I86" s="92"/>
    </row>
    <row r="89" customFormat="false" ht="15.5" hidden="false" customHeight="false" outlineLevel="0" collapsed="false">
      <c r="I89" s="92"/>
    </row>
    <row r="95" customFormat="false" ht="15.5" hidden="false" customHeight="false" outlineLevel="0" collapsed="false">
      <c r="I95" s="92"/>
    </row>
    <row r="96" customFormat="false" ht="15.5" hidden="false" customHeight="false" outlineLevel="0" collapsed="false">
      <c r="G96" s="122"/>
    </row>
    <row r="140" customFormat="false" ht="15.5" hidden="false" customHeight="false" outlineLevel="0" collapsed="false">
      <c r="G140" s="122"/>
    </row>
    <row r="151" customFormat="false" ht="15.5" hidden="false" customHeight="false" outlineLevel="0" collapsed="false">
      <c r="G151" s="122"/>
    </row>
    <row r="153" customFormat="false" ht="15.5" hidden="false" customHeight="false" outlineLevel="0" collapsed="false">
      <c r="G153" s="122"/>
    </row>
    <row r="168" customFormat="false" ht="15.5" hidden="false" customHeight="false" outlineLevel="0" collapsed="false">
      <c r="G168" s="122"/>
    </row>
    <row r="270" customFormat="false" ht="15.5" hidden="false" customHeight="false" outlineLevel="0" collapsed="false">
      <c r="G270" s="122"/>
    </row>
    <row r="279" customFormat="false" ht="15.5" hidden="false" customHeight="false" outlineLevel="0" collapsed="false">
      <c r="G279" s="122"/>
    </row>
    <row r="292" customFormat="false" ht="15.5" hidden="false" customHeight="false" outlineLevel="0" collapsed="false">
      <c r="G292" s="122"/>
    </row>
    <row r="329" customFormat="false" ht="15.5" hidden="false" customHeight="false" outlineLevel="0" collapsed="false">
      <c r="G329" s="122"/>
    </row>
    <row r="348" customFormat="false" ht="15.5" hidden="false" customHeight="false" outlineLevel="0" collapsed="false">
      <c r="G348" s="122"/>
    </row>
    <row r="373" customFormat="false" ht="15.5" hidden="false" customHeight="false" outlineLevel="0" collapsed="false">
      <c r="G373" s="122"/>
    </row>
    <row r="392" customFormat="false" ht="15.5" hidden="false" customHeight="false" outlineLevel="0" collapsed="false">
      <c r="G392" s="122"/>
    </row>
    <row r="403" customFormat="false" ht="15.5" hidden="false" customHeight="false" outlineLevel="0" collapsed="false">
      <c r="G403" s="122"/>
    </row>
    <row r="443" customFormat="false" ht="15.5" hidden="false" customHeight="false" outlineLevel="0" collapsed="false">
      <c r="G443" s="122"/>
    </row>
    <row r="478" customFormat="false" ht="15.5" hidden="false" customHeight="false" outlineLevel="0" collapsed="false">
      <c r="G478" s="122"/>
    </row>
    <row r="480" customFormat="false" ht="15.5" hidden="false" customHeight="false" outlineLevel="0" collapsed="false">
      <c r="G480" s="122"/>
    </row>
    <row r="481" customFormat="false" ht="15.5" hidden="false" customHeight="false" outlineLevel="0" collapsed="false">
      <c r="G481" s="122"/>
    </row>
    <row r="540" customFormat="false" ht="15.5" hidden="false" customHeight="false" outlineLevel="0" collapsed="false">
      <c r="G540" s="122"/>
    </row>
    <row r="541" customFormat="false" ht="15.5" hidden="false" customHeight="false" outlineLevel="0" collapsed="false">
      <c r="G541" s="122"/>
    </row>
    <row r="550" customFormat="false" ht="15.5" hidden="false" customHeight="false" outlineLevel="0" collapsed="false">
      <c r="G550" s="122"/>
    </row>
    <row r="551" customFormat="false" ht="15.5" hidden="false" customHeight="false" outlineLevel="0" collapsed="false">
      <c r="G551" s="122"/>
    </row>
    <row r="565" customFormat="false" ht="15.5" hidden="false" customHeight="false" outlineLevel="0" collapsed="false">
      <c r="G565" s="122"/>
    </row>
  </sheetData>
  <mergeCells count="1">
    <mergeCell ref="A26:D2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155" man="true" max="16383" min="0"/>
    <brk id="209" man="true" max="16383" min="0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5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2" activeCellId="0" sqref="H22"/>
    </sheetView>
  </sheetViews>
  <sheetFormatPr defaultColWidth="8.6875" defaultRowHeight="13" zeroHeight="false" outlineLevelRow="0" outlineLevelCol="0"/>
  <cols>
    <col collapsed="false" customWidth="true" hidden="false" outlineLevel="0" max="2" min="2" style="0" width="19.27"/>
    <col collapsed="false" customWidth="true" hidden="false" outlineLevel="0" max="3" min="3" style="0" width="11.54"/>
    <col collapsed="false" customWidth="true" hidden="false" outlineLevel="0" max="7" min="4" style="0" width="5.45"/>
    <col collapsed="false" customWidth="true" hidden="false" outlineLevel="0" max="8" min="8" style="123" width="23.27"/>
  </cols>
  <sheetData>
    <row r="1" customFormat="false" ht="26.5" hidden="false" customHeight="true" outlineLevel="0" collapsed="false">
      <c r="A1" s="124" t="s">
        <v>21</v>
      </c>
      <c r="B1" s="124"/>
      <c r="C1" s="124"/>
      <c r="D1" s="125"/>
      <c r="E1" s="125"/>
      <c r="F1" s="125"/>
      <c r="G1" s="125"/>
      <c r="H1" s="126" t="s">
        <v>22</v>
      </c>
    </row>
    <row r="2" customFormat="false" ht="26" hidden="false" customHeight="true" outlineLevel="0" collapsed="false">
      <c r="A2" s="124" t="s">
        <v>23</v>
      </c>
      <c r="B2" s="124"/>
      <c r="C2" s="124"/>
      <c r="D2" s="125"/>
      <c r="E2" s="125"/>
      <c r="F2" s="125"/>
      <c r="G2" s="125"/>
      <c r="H2" s="127" t="s">
        <v>24</v>
      </c>
    </row>
    <row r="3" customFormat="false" ht="16" hidden="false" customHeight="false" outlineLevel="0" collapsed="false">
      <c r="A3" s="124"/>
      <c r="B3" s="124"/>
      <c r="C3" s="124"/>
      <c r="D3" s="128"/>
      <c r="E3" s="128"/>
      <c r="F3" s="128"/>
      <c r="G3" s="128"/>
      <c r="H3" s="129" t="n">
        <v>10</v>
      </c>
    </row>
    <row r="4" customFormat="false" ht="42" hidden="false" customHeight="false" outlineLevel="0" collapsed="false">
      <c r="A4" s="130" t="s">
        <v>25</v>
      </c>
      <c r="B4" s="131" t="s">
        <v>26</v>
      </c>
      <c r="C4" s="132" t="s">
        <v>27</v>
      </c>
      <c r="D4" s="133"/>
      <c r="E4" s="133"/>
      <c r="F4" s="133"/>
      <c r="G4" s="133"/>
      <c r="H4" s="134" t="s">
        <v>28</v>
      </c>
      <c r="N4" s="135"/>
    </row>
    <row r="5" customFormat="false" ht="15.5" hidden="false" customHeight="false" outlineLevel="0" collapsed="false">
      <c r="A5" s="136" t="n">
        <v>1</v>
      </c>
      <c r="B5" s="137" t="s">
        <v>29</v>
      </c>
      <c r="C5" s="138" t="n">
        <f aca="false">VLOOKUP(A5,H$5:H$286,1,0)</f>
        <v>1</v>
      </c>
      <c r="D5" s="133"/>
      <c r="E5" s="133"/>
      <c r="F5" s="133"/>
      <c r="G5" s="133"/>
      <c r="H5" s="139" t="n">
        <f aca="false">'ESTRAZ CAMPIONE'!G2</f>
        <v>11</v>
      </c>
    </row>
    <row r="6" customFormat="false" ht="15.5" hidden="false" customHeight="false" outlineLevel="0" collapsed="false">
      <c r="A6" s="136" t="n">
        <f aca="false">A5+1</f>
        <v>2</v>
      </c>
      <c r="B6" s="140"/>
      <c r="C6" s="138" t="n">
        <f aca="false">VLOOKUP(A6,H$5:H$286,1,0)</f>
        <v>2</v>
      </c>
      <c r="D6" s="133"/>
      <c r="E6" s="133"/>
      <c r="F6" s="133"/>
      <c r="G6" s="133"/>
      <c r="H6" s="139" t="n">
        <f aca="false">'ESTRAZ CAMPIONE'!G3</f>
        <v>1</v>
      </c>
    </row>
    <row r="7" customFormat="false" ht="15.5" hidden="false" customHeight="false" outlineLevel="0" collapsed="false">
      <c r="A7" s="136" t="n">
        <f aca="false">A6+1</f>
        <v>3</v>
      </c>
      <c r="B7" s="140"/>
      <c r="C7" s="138" t="n">
        <f aca="false">VLOOKUP(A7,H$5:H$286,1,0)</f>
        <v>3</v>
      </c>
      <c r="D7" s="133"/>
      <c r="E7" s="133"/>
      <c r="F7" s="133"/>
      <c r="G7" s="133"/>
      <c r="H7" s="139" t="n">
        <f aca="false">'ESTRAZ CAMPIONE'!G4</f>
        <v>2</v>
      </c>
    </row>
    <row r="8" customFormat="false" ht="15.5" hidden="false" customHeight="false" outlineLevel="0" collapsed="false">
      <c r="A8" s="136" t="n">
        <f aca="false">A7+1</f>
        <v>4</v>
      </c>
      <c r="B8" s="140"/>
      <c r="C8" s="138" t="n">
        <f aca="false">VLOOKUP(A8,H$5:H$286,1,0)</f>
        <v>4</v>
      </c>
      <c r="D8" s="133"/>
      <c r="E8" s="133"/>
      <c r="F8" s="133"/>
      <c r="G8" s="133"/>
      <c r="H8" s="139" t="n">
        <f aca="false">'ESTRAZ CAMPIONE'!G5</f>
        <v>3</v>
      </c>
    </row>
    <row r="9" customFormat="false" ht="15.5" hidden="false" customHeight="false" outlineLevel="0" collapsed="false">
      <c r="A9" s="136" t="n">
        <f aca="false">A8+1</f>
        <v>5</v>
      </c>
      <c r="B9" s="140"/>
      <c r="C9" s="138" t="n">
        <f aca="false">VLOOKUP(A9,H$5:H$286,1,0)</f>
        <v>5</v>
      </c>
      <c r="D9" s="133"/>
      <c r="E9" s="133"/>
      <c r="F9" s="133"/>
      <c r="G9" s="133"/>
      <c r="H9" s="139" t="n">
        <f aca="false">'ESTRAZ CAMPIONE'!G6</f>
        <v>4</v>
      </c>
    </row>
    <row r="10" customFormat="false" ht="15.5" hidden="false" customHeight="false" outlineLevel="0" collapsed="false">
      <c r="A10" s="136" t="n">
        <f aca="false">A9+1</f>
        <v>6</v>
      </c>
      <c r="B10" s="140"/>
      <c r="C10" s="138" t="n">
        <f aca="false">VLOOKUP(A10,H$5:H$286,1,0)</f>
        <v>6</v>
      </c>
      <c r="D10" s="133"/>
      <c r="E10" s="133"/>
      <c r="F10" s="133"/>
      <c r="G10" s="133"/>
      <c r="H10" s="139" t="n">
        <f aca="false">'ESTRAZ CAMPIONE'!G7</f>
        <v>5</v>
      </c>
    </row>
    <row r="11" customFormat="false" ht="15.5" hidden="false" customHeight="false" outlineLevel="0" collapsed="false">
      <c r="A11" s="136" t="n">
        <f aca="false">A10+1</f>
        <v>7</v>
      </c>
      <c r="B11" s="140"/>
      <c r="C11" s="138" t="n">
        <f aca="false">VLOOKUP(A11,H$5:H$286,1,0)</f>
        <v>7</v>
      </c>
      <c r="D11" s="133"/>
      <c r="E11" s="133"/>
      <c r="F11" s="133"/>
      <c r="G11" s="133"/>
      <c r="H11" s="139" t="n">
        <f aca="false">'ESTRAZ CAMPIONE'!G8</f>
        <v>6</v>
      </c>
    </row>
    <row r="12" customFormat="false" ht="15.5" hidden="false" customHeight="false" outlineLevel="0" collapsed="false">
      <c r="A12" s="136" t="n">
        <f aca="false">A11+1</f>
        <v>8</v>
      </c>
      <c r="B12" s="140"/>
      <c r="C12" s="138" t="n">
        <f aca="false">VLOOKUP(A12,H$5:H$286,1,0)</f>
        <v>8</v>
      </c>
      <c r="D12" s="133"/>
      <c r="E12" s="133"/>
      <c r="F12" s="133"/>
      <c r="G12" s="133"/>
      <c r="H12" s="139" t="n">
        <f aca="false">'ESTRAZ CAMPIONE'!G9</f>
        <v>7</v>
      </c>
    </row>
    <row r="13" customFormat="false" ht="15.5" hidden="false" customHeight="false" outlineLevel="0" collapsed="false">
      <c r="A13" s="136" t="n">
        <f aca="false">A12+1</f>
        <v>9</v>
      </c>
      <c r="B13" s="140"/>
      <c r="C13" s="138" t="n">
        <f aca="false">VLOOKUP(A13,H$5:H$286,1,0)</f>
        <v>9</v>
      </c>
      <c r="D13" s="133"/>
      <c r="E13" s="133"/>
      <c r="F13" s="133"/>
      <c r="G13" s="133"/>
      <c r="H13" s="139" t="n">
        <f aca="false">'ESTRAZ CAMPIONE'!G10</f>
        <v>8</v>
      </c>
    </row>
    <row r="14" customFormat="false" ht="15.5" hidden="false" customHeight="false" outlineLevel="0" collapsed="false">
      <c r="A14" s="136" t="n">
        <f aca="false">A13+1</f>
        <v>10</v>
      </c>
      <c r="B14" s="140"/>
      <c r="C14" s="138" t="e">
        <f aca="false">VLOOKUP(A14,H$5:H$286,1,0)</f>
        <v>#N/A</v>
      </c>
      <c r="D14" s="133"/>
      <c r="E14" s="133"/>
      <c r="F14" s="133"/>
      <c r="G14" s="133"/>
      <c r="H14" s="139" t="n">
        <f aca="false">'ESTRAZ CAMPIONE'!G11</f>
        <v>9</v>
      </c>
    </row>
    <row r="15" customFormat="false" ht="15.5" hidden="false" customHeight="false" outlineLevel="0" collapsed="false">
      <c r="A15" s="136" t="n">
        <f aca="false">A14+1</f>
        <v>11</v>
      </c>
      <c r="B15" s="140"/>
      <c r="C15" s="138" t="n">
        <f aca="false">VLOOKUP(A15,H$5:H$286,1,0)</f>
        <v>11</v>
      </c>
      <c r="D15" s="133"/>
      <c r="E15" s="133"/>
      <c r="F15" s="133"/>
      <c r="G15" s="133"/>
      <c r="H15" s="139" t="n">
        <f aca="false">'ESTRAZ CAMPIONE'!G12</f>
        <v>0</v>
      </c>
    </row>
    <row r="16" customFormat="false" ht="15.5" hidden="false" customHeight="false" outlineLevel="0" collapsed="false">
      <c r="A16" s="136"/>
      <c r="B16" s="140"/>
      <c r="C16" s="138" t="e">
        <f aca="false">VLOOKUP(A16,H$5:H$286,1,0)</f>
        <v>#N/A</v>
      </c>
      <c r="D16" s="133"/>
      <c r="E16" s="133"/>
      <c r="F16" s="133"/>
      <c r="G16" s="133"/>
      <c r="H16" s="139" t="n">
        <f aca="false">'ESTRAZ CAMPIONE'!G13</f>
        <v>0</v>
      </c>
    </row>
    <row r="17" customFormat="false" ht="15.5" hidden="false" customHeight="false" outlineLevel="0" collapsed="false">
      <c r="A17" s="136"/>
      <c r="B17" s="140"/>
      <c r="C17" s="138" t="e">
        <f aca="false">VLOOKUP(A17,H$5:H$286,1,0)</f>
        <v>#N/A</v>
      </c>
      <c r="D17" s="133"/>
      <c r="E17" s="133"/>
      <c r="F17" s="133"/>
      <c r="G17" s="133"/>
      <c r="H17" s="139" t="n">
        <f aca="false">'ESTRAZ CAMPIONE'!G14</f>
        <v>0</v>
      </c>
    </row>
    <row r="18" customFormat="false" ht="15.5" hidden="false" customHeight="false" outlineLevel="0" collapsed="false">
      <c r="A18" s="136"/>
      <c r="B18" s="140"/>
      <c r="C18" s="138" t="e">
        <f aca="false">VLOOKUP(A18,H$5:H$286,1,0)</f>
        <v>#N/A</v>
      </c>
      <c r="D18" s="133"/>
      <c r="E18" s="133"/>
      <c r="F18" s="133"/>
      <c r="G18" s="133"/>
      <c r="H18" s="139" t="n">
        <f aca="false">'ESTRAZ CAMPIONE'!G15</f>
        <v>0</v>
      </c>
    </row>
    <row r="19" customFormat="false" ht="15.5" hidden="false" customHeight="false" outlineLevel="0" collapsed="false">
      <c r="A19" s="136"/>
      <c r="B19" s="140"/>
      <c r="C19" s="138" t="e">
        <f aca="false">VLOOKUP(A19,H$5:H$286,1,0)</f>
        <v>#N/A</v>
      </c>
      <c r="D19" s="133"/>
      <c r="E19" s="133"/>
      <c r="F19" s="133"/>
      <c r="G19" s="133"/>
      <c r="H19" s="139" t="n">
        <f aca="false">'ESTRAZ CAMPIONE'!G16</f>
        <v>0</v>
      </c>
    </row>
    <row r="20" customFormat="false" ht="15.5" hidden="false" customHeight="false" outlineLevel="0" collapsed="false">
      <c r="A20" s="136"/>
      <c r="B20" s="140"/>
      <c r="C20" s="138" t="e">
        <f aca="false">VLOOKUP(A20,H$5:H$286,1,0)</f>
        <v>#N/A</v>
      </c>
      <c r="D20" s="133"/>
      <c r="E20" s="133"/>
      <c r="F20" s="133"/>
      <c r="G20" s="133"/>
      <c r="H20" s="139" t="n">
        <f aca="false">'ESTRAZ CAMPIONE'!G17</f>
        <v>0</v>
      </c>
    </row>
    <row r="21" customFormat="false" ht="15.5" hidden="false" customHeight="false" outlineLevel="0" collapsed="false">
      <c r="A21" s="136"/>
      <c r="B21" s="140"/>
      <c r="C21" s="138" t="e">
        <f aca="false">VLOOKUP(A21,H$5:H$286,1,0)</f>
        <v>#N/A</v>
      </c>
      <c r="D21" s="133"/>
      <c r="E21" s="133"/>
      <c r="F21" s="133"/>
      <c r="G21" s="133"/>
      <c r="H21" s="139" t="n">
        <f aca="false">'ESTRAZ CAMPIONE'!G18</f>
        <v>0</v>
      </c>
    </row>
    <row r="22" customFormat="false" ht="15.5" hidden="false" customHeight="false" outlineLevel="0" collapsed="false">
      <c r="A22" s="136"/>
      <c r="B22" s="140"/>
      <c r="C22" s="138" t="e">
        <f aca="false">VLOOKUP(A22,H$5:H$286,1,0)</f>
        <v>#N/A</v>
      </c>
      <c r="D22" s="133"/>
      <c r="E22" s="133"/>
      <c r="F22" s="133"/>
      <c r="G22" s="133"/>
      <c r="H22" s="139" t="n">
        <f aca="false">'ESTRAZ CAMPIONE'!G19</f>
        <v>0</v>
      </c>
    </row>
    <row r="23" customFormat="false" ht="15.5" hidden="false" customHeight="false" outlineLevel="0" collapsed="false">
      <c r="A23" s="136"/>
      <c r="B23" s="140"/>
      <c r="C23" s="138" t="e">
        <f aca="false">VLOOKUP(A23,H$5:H$286,1,0)</f>
        <v>#N/A</v>
      </c>
      <c r="D23" s="133"/>
      <c r="E23" s="133"/>
      <c r="F23" s="133"/>
      <c r="G23" s="133"/>
      <c r="H23" s="139" t="n">
        <f aca="false">'ESTRAZ CAMPIONE'!G20</f>
        <v>0</v>
      </c>
    </row>
    <row r="24" customFormat="false" ht="15.5" hidden="false" customHeight="false" outlineLevel="0" collapsed="false">
      <c r="A24" s="136"/>
      <c r="B24" s="140"/>
      <c r="C24" s="138" t="e">
        <f aca="false">VLOOKUP(A24,H$5:H$286,1,0)</f>
        <v>#N/A</v>
      </c>
      <c r="D24" s="133"/>
      <c r="E24" s="133"/>
      <c r="F24" s="133"/>
      <c r="G24" s="133"/>
      <c r="H24" s="139" t="n">
        <f aca="false">'ESTRAZ CAMPIONE'!G21</f>
        <v>0</v>
      </c>
    </row>
    <row r="25" customFormat="false" ht="15.5" hidden="false" customHeight="false" outlineLevel="0" collapsed="false">
      <c r="A25" s="136"/>
      <c r="B25" s="140"/>
      <c r="C25" s="138" t="e">
        <f aca="false">VLOOKUP(A25,H$5:H$286,1,0)</f>
        <v>#N/A</v>
      </c>
      <c r="D25" s="133"/>
      <c r="E25" s="133"/>
      <c r="F25" s="133"/>
      <c r="G25" s="133"/>
      <c r="H25" s="139" t="n">
        <f aca="false">'ESTRAZ CAMPIONE'!G22</f>
        <v>0</v>
      </c>
    </row>
    <row r="26" customFormat="false" ht="15.5" hidden="false" customHeight="false" outlineLevel="0" collapsed="false">
      <c r="A26" s="136"/>
      <c r="B26" s="140"/>
      <c r="C26" s="138" t="e">
        <f aca="false">VLOOKUP(A26,H$5:H$286,1,0)</f>
        <v>#N/A</v>
      </c>
      <c r="D26" s="133"/>
      <c r="E26" s="133"/>
      <c r="F26" s="133"/>
      <c r="G26" s="133"/>
      <c r="H26" s="139" t="n">
        <f aca="false">'ESTRAZ CAMPIONE'!G23</f>
        <v>0</v>
      </c>
    </row>
    <row r="27" customFormat="false" ht="15.5" hidden="false" customHeight="false" outlineLevel="0" collapsed="false">
      <c r="A27" s="136"/>
      <c r="B27" s="140"/>
      <c r="C27" s="138" t="e">
        <f aca="false">VLOOKUP(A27,H$5:H$286,1,0)</f>
        <v>#N/A</v>
      </c>
      <c r="D27" s="133"/>
      <c r="E27" s="133"/>
      <c r="F27" s="133"/>
      <c r="G27" s="133"/>
      <c r="H27" s="139" t="n">
        <f aca="false">'ESTRAZ CAMPIONE'!G24</f>
        <v>0</v>
      </c>
    </row>
    <row r="28" customFormat="false" ht="15.5" hidden="false" customHeight="false" outlineLevel="0" collapsed="false">
      <c r="A28" s="136"/>
      <c r="B28" s="140"/>
      <c r="C28" s="138" t="e">
        <f aca="false">VLOOKUP(A28,H$5:H$286,1,0)</f>
        <v>#N/A</v>
      </c>
      <c r="D28" s="133"/>
      <c r="E28" s="133"/>
      <c r="F28" s="133"/>
      <c r="G28" s="133"/>
      <c r="H28" s="139" t="n">
        <f aca="false">'ESTRAZ CAMPIONE'!G25</f>
        <v>0</v>
      </c>
    </row>
    <row r="29" customFormat="false" ht="15.5" hidden="false" customHeight="false" outlineLevel="0" collapsed="false">
      <c r="A29" s="136"/>
      <c r="B29" s="140"/>
      <c r="C29" s="138" t="e">
        <f aca="false">VLOOKUP(A29,H$5:H$286,1,0)</f>
        <v>#N/A</v>
      </c>
      <c r="D29" s="133"/>
      <c r="E29" s="133"/>
      <c r="F29" s="133"/>
      <c r="G29" s="133"/>
      <c r="H29" s="139" t="n">
        <f aca="false">'ESTRAZ CAMPIONE'!G26</f>
        <v>0</v>
      </c>
    </row>
    <row r="30" customFormat="false" ht="15.5" hidden="false" customHeight="false" outlineLevel="0" collapsed="false">
      <c r="A30" s="136"/>
      <c r="B30" s="140"/>
      <c r="C30" s="138" t="e">
        <f aca="false">VLOOKUP(A30,H$5:H$286,1,0)</f>
        <v>#N/A</v>
      </c>
      <c r="D30" s="133"/>
      <c r="E30" s="133"/>
      <c r="F30" s="133"/>
      <c r="G30" s="133"/>
      <c r="H30" s="139" t="n">
        <f aca="false">'ESTRAZ CAMPIONE'!G27</f>
        <v>0</v>
      </c>
    </row>
    <row r="31" customFormat="false" ht="15.5" hidden="false" customHeight="false" outlineLevel="0" collapsed="false">
      <c r="A31" s="136"/>
      <c r="B31" s="140"/>
      <c r="C31" s="138" t="e">
        <f aca="false">VLOOKUP(A31,H$5:H$286,1,0)</f>
        <v>#N/A</v>
      </c>
      <c r="D31" s="133"/>
      <c r="E31" s="133"/>
      <c r="F31" s="133"/>
      <c r="G31" s="133"/>
      <c r="H31" s="139" t="n">
        <f aca="false">'ESTRAZ CAMPIONE'!G28</f>
        <v>0</v>
      </c>
    </row>
    <row r="32" customFormat="false" ht="15.5" hidden="false" customHeight="false" outlineLevel="0" collapsed="false">
      <c r="A32" s="136"/>
      <c r="B32" s="140"/>
      <c r="C32" s="138" t="e">
        <f aca="false">VLOOKUP(A32,H$5:H$286,1,0)</f>
        <v>#N/A</v>
      </c>
      <c r="D32" s="133"/>
      <c r="E32" s="133"/>
      <c r="F32" s="133"/>
      <c r="G32" s="133"/>
      <c r="H32" s="139" t="n">
        <f aca="false">'ESTRAZ CAMPIONE'!G29</f>
        <v>0</v>
      </c>
    </row>
    <row r="33" customFormat="false" ht="15.5" hidden="false" customHeight="false" outlineLevel="0" collapsed="false">
      <c r="A33" s="136"/>
      <c r="B33" s="140"/>
      <c r="C33" s="138" t="e">
        <f aca="false">VLOOKUP(A33,H$5:H$286,1,0)</f>
        <v>#N/A</v>
      </c>
      <c r="D33" s="133"/>
      <c r="E33" s="133"/>
      <c r="F33" s="133"/>
      <c r="G33" s="133"/>
      <c r="H33" s="139" t="n">
        <f aca="false">'ESTRAZ CAMPIONE'!G30</f>
        <v>0</v>
      </c>
    </row>
    <row r="34" customFormat="false" ht="15.5" hidden="false" customHeight="false" outlineLevel="0" collapsed="false">
      <c r="A34" s="136"/>
      <c r="B34" s="140"/>
      <c r="C34" s="138" t="e">
        <f aca="false">VLOOKUP(A34,H$5:H$286,1,0)</f>
        <v>#N/A</v>
      </c>
      <c r="D34" s="133"/>
      <c r="E34" s="133"/>
      <c r="F34" s="133"/>
      <c r="G34" s="133"/>
      <c r="H34" s="139" t="n">
        <f aca="false">'ESTRAZ CAMPIONE'!G31</f>
        <v>0</v>
      </c>
    </row>
    <row r="35" customFormat="false" ht="15.5" hidden="false" customHeight="false" outlineLevel="0" collapsed="false">
      <c r="A35" s="136"/>
      <c r="B35" s="140"/>
      <c r="C35" s="138" t="e">
        <f aca="false">VLOOKUP(A35,H$5:H$286,1,0)</f>
        <v>#N/A</v>
      </c>
      <c r="D35" s="133"/>
      <c r="E35" s="133"/>
      <c r="F35" s="133"/>
      <c r="G35" s="133"/>
      <c r="H35" s="139" t="n">
        <f aca="false">'ESTRAZ CAMPIONE'!G32</f>
        <v>0</v>
      </c>
    </row>
    <row r="36" customFormat="false" ht="15.5" hidden="false" customHeight="false" outlineLevel="0" collapsed="false">
      <c r="A36" s="136"/>
      <c r="B36" s="140"/>
      <c r="C36" s="138" t="e">
        <f aca="false">VLOOKUP(A36,H$5:H$286,1,0)</f>
        <v>#N/A</v>
      </c>
      <c r="D36" s="133"/>
      <c r="E36" s="133"/>
      <c r="F36" s="133"/>
      <c r="G36" s="133"/>
      <c r="H36" s="139" t="n">
        <f aca="false">'ESTRAZ CAMPIONE'!G33</f>
        <v>0</v>
      </c>
    </row>
    <row r="37" customFormat="false" ht="15.5" hidden="false" customHeight="false" outlineLevel="0" collapsed="false">
      <c r="A37" s="136"/>
      <c r="B37" s="140"/>
      <c r="C37" s="138" t="e">
        <f aca="false">VLOOKUP(A37,H$5:H$286,1,0)</f>
        <v>#N/A</v>
      </c>
      <c r="D37" s="133"/>
      <c r="E37" s="133"/>
      <c r="F37" s="133"/>
      <c r="G37" s="133"/>
      <c r="H37" s="139" t="n">
        <f aca="false">'ESTRAZ CAMPIONE'!G34</f>
        <v>0</v>
      </c>
    </row>
    <row r="38" customFormat="false" ht="15.5" hidden="false" customHeight="false" outlineLevel="0" collapsed="false">
      <c r="A38" s="136"/>
      <c r="B38" s="140"/>
      <c r="C38" s="138" t="e">
        <f aca="false">VLOOKUP(A38,H$5:H$286,1,0)</f>
        <v>#N/A</v>
      </c>
      <c r="D38" s="133"/>
      <c r="E38" s="133"/>
      <c r="F38" s="133"/>
      <c r="G38" s="133"/>
      <c r="H38" s="139" t="n">
        <f aca="false">'ESTRAZ CAMPIONE'!G35</f>
        <v>0</v>
      </c>
    </row>
    <row r="39" customFormat="false" ht="15.5" hidden="false" customHeight="false" outlineLevel="0" collapsed="false">
      <c r="A39" s="136"/>
      <c r="B39" s="140"/>
      <c r="C39" s="138" t="e">
        <f aca="false">VLOOKUP(A39,H$5:H$286,1,0)</f>
        <v>#N/A</v>
      </c>
      <c r="D39" s="133"/>
      <c r="E39" s="133"/>
      <c r="F39" s="133"/>
      <c r="G39" s="133"/>
      <c r="H39" s="139" t="n">
        <f aca="false">'ESTRAZ CAMPIONE'!G36</f>
        <v>0</v>
      </c>
    </row>
    <row r="40" customFormat="false" ht="15.5" hidden="false" customHeight="false" outlineLevel="0" collapsed="false">
      <c r="A40" s="136"/>
      <c r="B40" s="140"/>
      <c r="C40" s="138" t="e">
        <f aca="false">VLOOKUP(A40,H$5:H$286,1,0)</f>
        <v>#N/A</v>
      </c>
      <c r="D40" s="133"/>
      <c r="E40" s="133"/>
      <c r="F40" s="133"/>
      <c r="G40" s="133"/>
      <c r="H40" s="139" t="n">
        <f aca="false">'ESTRAZ CAMPIONE'!G37</f>
        <v>0</v>
      </c>
    </row>
    <row r="41" customFormat="false" ht="15.5" hidden="false" customHeight="false" outlineLevel="0" collapsed="false">
      <c r="A41" s="136"/>
      <c r="B41" s="140"/>
      <c r="C41" s="138" t="e">
        <f aca="false">VLOOKUP(A41,H$5:H$286,1,0)</f>
        <v>#N/A</v>
      </c>
      <c r="D41" s="133"/>
      <c r="E41" s="133"/>
      <c r="F41" s="133"/>
      <c r="G41" s="133"/>
      <c r="H41" s="141"/>
    </row>
    <row r="42" customFormat="false" ht="15.5" hidden="false" customHeight="false" outlineLevel="0" collapsed="false">
      <c r="A42" s="136"/>
      <c r="B42" s="140"/>
      <c r="C42" s="138" t="e">
        <f aca="false">VLOOKUP(A42,H$5:H$286,1,0)</f>
        <v>#N/A</v>
      </c>
      <c r="D42" s="133"/>
      <c r="E42" s="133"/>
      <c r="F42" s="133"/>
      <c r="G42" s="133"/>
      <c r="H42" s="141"/>
    </row>
    <row r="43" customFormat="false" ht="15.5" hidden="false" customHeight="false" outlineLevel="0" collapsed="false">
      <c r="A43" s="136"/>
      <c r="B43" s="140"/>
      <c r="C43" s="138" t="e">
        <f aca="false">VLOOKUP(A43,H$5:H$286,1,0)</f>
        <v>#N/A</v>
      </c>
      <c r="D43" s="133"/>
      <c r="E43" s="133"/>
      <c r="F43" s="133"/>
      <c r="G43" s="133"/>
      <c r="H43" s="141"/>
    </row>
    <row r="44" customFormat="false" ht="15.5" hidden="false" customHeight="false" outlineLevel="0" collapsed="false">
      <c r="A44" s="136"/>
      <c r="B44" s="140"/>
      <c r="C44" s="138" t="e">
        <f aca="false">VLOOKUP(A44,H$5:H$286,1,0)</f>
        <v>#N/A</v>
      </c>
      <c r="D44" s="133"/>
      <c r="E44" s="133"/>
      <c r="F44" s="133"/>
      <c r="G44" s="133"/>
      <c r="H44" s="141"/>
    </row>
    <row r="45" customFormat="false" ht="15.5" hidden="false" customHeight="false" outlineLevel="0" collapsed="false">
      <c r="A45" s="136"/>
      <c r="B45" s="140"/>
      <c r="C45" s="138" t="e">
        <f aca="false">VLOOKUP(A45,H$5:H$286,1,0)</f>
        <v>#N/A</v>
      </c>
      <c r="D45" s="133"/>
      <c r="E45" s="133"/>
      <c r="F45" s="133"/>
      <c r="G45" s="133"/>
      <c r="H45" s="141"/>
    </row>
    <row r="46" customFormat="false" ht="15.5" hidden="false" customHeight="false" outlineLevel="0" collapsed="false">
      <c r="A46" s="136"/>
      <c r="B46" s="140"/>
      <c r="C46" s="138" t="e">
        <f aca="false">VLOOKUP(A46,H$5:H$286,1,0)</f>
        <v>#N/A</v>
      </c>
      <c r="D46" s="133"/>
      <c r="E46" s="133"/>
      <c r="F46" s="133"/>
      <c r="G46" s="133"/>
      <c r="H46" s="141"/>
    </row>
    <row r="47" customFormat="false" ht="15.5" hidden="false" customHeight="false" outlineLevel="0" collapsed="false">
      <c r="A47" s="136"/>
      <c r="B47" s="140"/>
      <c r="C47" s="138" t="e">
        <f aca="false">VLOOKUP(A47,H$5:H$286,1,0)</f>
        <v>#N/A</v>
      </c>
      <c r="D47" s="133"/>
      <c r="E47" s="133"/>
      <c r="F47" s="133"/>
      <c r="G47" s="133"/>
      <c r="H47" s="141"/>
    </row>
    <row r="48" customFormat="false" ht="15.5" hidden="false" customHeight="false" outlineLevel="0" collapsed="false">
      <c r="A48" s="136"/>
      <c r="B48" s="140"/>
      <c r="C48" s="138" t="e">
        <f aca="false">VLOOKUP(A48,H$5:H$286,1,0)</f>
        <v>#N/A</v>
      </c>
      <c r="D48" s="133"/>
      <c r="E48" s="133"/>
      <c r="F48" s="133"/>
      <c r="G48" s="133"/>
      <c r="H48" s="141"/>
    </row>
    <row r="49" customFormat="false" ht="15.5" hidden="false" customHeight="false" outlineLevel="0" collapsed="false">
      <c r="A49" s="136"/>
      <c r="B49" s="140"/>
      <c r="C49" s="138" t="e">
        <f aca="false">VLOOKUP(A49,H$5:H$286,1,0)</f>
        <v>#N/A</v>
      </c>
      <c r="D49" s="133"/>
      <c r="E49" s="133"/>
      <c r="F49" s="133"/>
      <c r="G49" s="133"/>
      <c r="H49" s="141"/>
    </row>
    <row r="50" customFormat="false" ht="15.5" hidden="false" customHeight="false" outlineLevel="0" collapsed="false">
      <c r="A50" s="136"/>
      <c r="B50" s="140"/>
      <c r="C50" s="138" t="e">
        <f aca="false">VLOOKUP(A50,H$5:H$286,1,0)</f>
        <v>#N/A</v>
      </c>
      <c r="D50" s="133"/>
      <c r="E50" s="133"/>
      <c r="F50" s="133"/>
      <c r="G50" s="133"/>
      <c r="H50" s="141"/>
    </row>
    <row r="51" customFormat="false" ht="15.5" hidden="false" customHeight="false" outlineLevel="0" collapsed="false">
      <c r="A51" s="136"/>
      <c r="B51" s="140"/>
      <c r="C51" s="138" t="e">
        <f aca="false">VLOOKUP(A51,H$5:H$286,1,0)</f>
        <v>#N/A</v>
      </c>
      <c r="D51" s="133"/>
      <c r="E51" s="133"/>
      <c r="F51" s="133"/>
      <c r="G51" s="133"/>
      <c r="H51" s="141"/>
    </row>
    <row r="52" customFormat="false" ht="15.5" hidden="false" customHeight="false" outlineLevel="0" collapsed="false">
      <c r="A52" s="136"/>
      <c r="B52" s="140"/>
      <c r="C52" s="138" t="e">
        <f aca="false">VLOOKUP(A52,H$5:H$286,1,0)</f>
        <v>#N/A</v>
      </c>
      <c r="D52" s="133"/>
      <c r="E52" s="133"/>
      <c r="F52" s="133"/>
      <c r="G52" s="133"/>
      <c r="H52" s="141"/>
    </row>
    <row r="53" customFormat="false" ht="15.5" hidden="false" customHeight="false" outlineLevel="0" collapsed="false">
      <c r="A53" s="136"/>
      <c r="B53" s="140"/>
      <c r="C53" s="138" t="e">
        <f aca="false">VLOOKUP(A53,H$5:H$286,1,0)</f>
        <v>#N/A</v>
      </c>
      <c r="D53" s="133"/>
      <c r="E53" s="133"/>
      <c r="F53" s="133"/>
      <c r="G53" s="133"/>
      <c r="H53" s="141"/>
    </row>
    <row r="54" customFormat="false" ht="15.5" hidden="false" customHeight="false" outlineLevel="0" collapsed="false">
      <c r="A54" s="136"/>
      <c r="B54" s="140"/>
      <c r="C54" s="138" t="e">
        <f aca="false">VLOOKUP(A54,H$5:H$286,1,0)</f>
        <v>#N/A</v>
      </c>
      <c r="D54" s="133"/>
      <c r="E54" s="133"/>
      <c r="F54" s="133"/>
      <c r="G54" s="133"/>
      <c r="H54" s="141"/>
    </row>
    <row r="55" customFormat="false" ht="15.5" hidden="false" customHeight="false" outlineLevel="0" collapsed="false">
      <c r="A55" s="136"/>
      <c r="B55" s="140"/>
      <c r="C55" s="138" t="e">
        <f aca="false">VLOOKUP(A55,H$5:H$286,1,0)</f>
        <v>#N/A</v>
      </c>
      <c r="D55" s="133"/>
      <c r="E55" s="133"/>
      <c r="F55" s="133"/>
      <c r="G55" s="133"/>
      <c r="H55" s="141"/>
    </row>
    <row r="56" customFormat="false" ht="15.5" hidden="false" customHeight="false" outlineLevel="0" collapsed="false">
      <c r="A56" s="136"/>
      <c r="B56" s="140"/>
      <c r="C56" s="138" t="e">
        <f aca="false">VLOOKUP(A56,H$5:H$286,1,0)</f>
        <v>#N/A</v>
      </c>
      <c r="D56" s="133"/>
      <c r="E56" s="133"/>
      <c r="F56" s="133"/>
      <c r="G56" s="133"/>
      <c r="H56" s="141"/>
    </row>
    <row r="57" customFormat="false" ht="15.5" hidden="false" customHeight="false" outlineLevel="0" collapsed="false">
      <c r="A57" s="136"/>
      <c r="B57" s="140"/>
      <c r="C57" s="138" t="e">
        <f aca="false">VLOOKUP(A57,H$5:H$286,1,0)</f>
        <v>#N/A</v>
      </c>
      <c r="D57" s="133"/>
      <c r="E57" s="133"/>
      <c r="F57" s="133"/>
      <c r="G57" s="133"/>
      <c r="H57" s="141"/>
    </row>
    <row r="58" customFormat="false" ht="15.5" hidden="false" customHeight="false" outlineLevel="0" collapsed="false">
      <c r="A58" s="136"/>
      <c r="B58" s="140"/>
      <c r="C58" s="138" t="e">
        <f aca="false">VLOOKUP(A58,H$5:H$286,1,0)</f>
        <v>#N/A</v>
      </c>
      <c r="D58" s="133"/>
      <c r="E58" s="133"/>
      <c r="F58" s="133"/>
      <c r="G58" s="133"/>
      <c r="H58" s="141"/>
    </row>
    <row r="59" customFormat="false" ht="15.5" hidden="false" customHeight="false" outlineLevel="0" collapsed="false">
      <c r="A59" s="136"/>
      <c r="B59" s="140"/>
      <c r="C59" s="138" t="e">
        <f aca="false">VLOOKUP(A59,H$5:H$286,1,0)</f>
        <v>#N/A</v>
      </c>
      <c r="D59" s="133"/>
      <c r="E59" s="133"/>
      <c r="F59" s="133"/>
      <c r="G59" s="133"/>
      <c r="H59" s="141"/>
    </row>
    <row r="60" customFormat="false" ht="15.5" hidden="false" customHeight="false" outlineLevel="0" collapsed="false">
      <c r="A60" s="136"/>
      <c r="B60" s="140"/>
      <c r="C60" s="138" t="e">
        <f aca="false">VLOOKUP(A60,H$5:H$286,1,0)</f>
        <v>#N/A</v>
      </c>
      <c r="D60" s="133"/>
      <c r="E60" s="133"/>
      <c r="F60" s="133"/>
      <c r="G60" s="133"/>
      <c r="H60" s="141"/>
    </row>
    <row r="61" customFormat="false" ht="15.5" hidden="false" customHeight="false" outlineLevel="0" collapsed="false">
      <c r="A61" s="136"/>
      <c r="B61" s="140"/>
      <c r="C61" s="138" t="e">
        <f aca="false">VLOOKUP(A61,H$5:H$286,1,0)</f>
        <v>#N/A</v>
      </c>
      <c r="D61" s="133"/>
      <c r="E61" s="133"/>
      <c r="F61" s="133"/>
      <c r="G61" s="133"/>
      <c r="H61" s="141"/>
    </row>
    <row r="62" customFormat="false" ht="15.5" hidden="false" customHeight="false" outlineLevel="0" collapsed="false">
      <c r="A62" s="136"/>
      <c r="B62" s="140"/>
      <c r="C62" s="138" t="e">
        <f aca="false">VLOOKUP(A62,H$5:H$286,1,0)</f>
        <v>#N/A</v>
      </c>
      <c r="D62" s="133"/>
      <c r="E62" s="133"/>
      <c r="F62" s="133"/>
      <c r="G62" s="133"/>
      <c r="H62" s="141"/>
    </row>
    <row r="63" customFormat="false" ht="15.5" hidden="false" customHeight="false" outlineLevel="0" collapsed="false">
      <c r="A63" s="136"/>
      <c r="B63" s="140"/>
      <c r="C63" s="138" t="e">
        <f aca="false">VLOOKUP(A63,H$5:H$286,1,0)</f>
        <v>#N/A</v>
      </c>
      <c r="D63" s="133"/>
      <c r="E63" s="133"/>
      <c r="F63" s="133"/>
      <c r="G63" s="133"/>
      <c r="H63" s="141"/>
    </row>
    <row r="64" customFormat="false" ht="15.5" hidden="false" customHeight="false" outlineLevel="0" collapsed="false">
      <c r="A64" s="136"/>
      <c r="B64" s="140"/>
      <c r="C64" s="138" t="e">
        <f aca="false">VLOOKUP(A64,H$5:H$286,1,0)</f>
        <v>#N/A</v>
      </c>
      <c r="D64" s="133"/>
      <c r="E64" s="133"/>
      <c r="F64" s="133"/>
      <c r="G64" s="133"/>
      <c r="H64" s="141"/>
    </row>
    <row r="65" customFormat="false" ht="15.5" hidden="false" customHeight="false" outlineLevel="0" collapsed="false">
      <c r="A65" s="136"/>
      <c r="B65" s="140"/>
      <c r="C65" s="138" t="e">
        <f aca="false">VLOOKUP(A65,H$5:H$286,1,0)</f>
        <v>#N/A</v>
      </c>
      <c r="D65" s="133"/>
      <c r="E65" s="133"/>
      <c r="F65" s="133"/>
      <c r="G65" s="133"/>
      <c r="H65" s="141"/>
    </row>
    <row r="66" customFormat="false" ht="15.5" hidden="false" customHeight="false" outlineLevel="0" collapsed="false">
      <c r="A66" s="136"/>
      <c r="B66" s="140"/>
      <c r="C66" s="138" t="e">
        <f aca="false">VLOOKUP(A66,H$5:H$286,1,0)</f>
        <v>#N/A</v>
      </c>
      <c r="D66" s="133"/>
      <c r="E66" s="133"/>
      <c r="F66" s="133"/>
      <c r="G66" s="133"/>
      <c r="H66" s="141"/>
    </row>
    <row r="67" customFormat="false" ht="15.5" hidden="false" customHeight="false" outlineLevel="0" collapsed="false">
      <c r="A67" s="136"/>
      <c r="B67" s="140"/>
      <c r="C67" s="138" t="e">
        <f aca="false">VLOOKUP(A67,H$5:H$286,1,0)</f>
        <v>#N/A</v>
      </c>
      <c r="D67" s="133"/>
      <c r="E67" s="133"/>
      <c r="F67" s="133"/>
      <c r="G67" s="133"/>
      <c r="H67" s="141"/>
    </row>
    <row r="68" customFormat="false" ht="15.5" hidden="false" customHeight="false" outlineLevel="0" collapsed="false">
      <c r="A68" s="136"/>
      <c r="B68" s="140"/>
      <c r="C68" s="138" t="e">
        <f aca="false">VLOOKUP(A68,H$5:H$286,1,0)</f>
        <v>#N/A</v>
      </c>
      <c r="D68" s="133"/>
      <c r="E68" s="133"/>
      <c r="F68" s="133"/>
      <c r="G68" s="133"/>
      <c r="H68" s="141"/>
    </row>
    <row r="69" customFormat="false" ht="15.5" hidden="false" customHeight="false" outlineLevel="0" collapsed="false">
      <c r="A69" s="136"/>
      <c r="B69" s="140"/>
      <c r="C69" s="138" t="e">
        <f aca="false">VLOOKUP(A69,H$5:H$286,1,0)</f>
        <v>#N/A</v>
      </c>
      <c r="D69" s="133"/>
      <c r="E69" s="133"/>
      <c r="F69" s="133"/>
      <c r="G69" s="133"/>
      <c r="H69" s="141"/>
    </row>
    <row r="70" customFormat="false" ht="15.5" hidden="false" customHeight="false" outlineLevel="0" collapsed="false">
      <c r="A70" s="136"/>
      <c r="B70" s="140"/>
      <c r="C70" s="138" t="e">
        <f aca="false">VLOOKUP(A70,H$5:H$286,1,0)</f>
        <v>#N/A</v>
      </c>
      <c r="D70" s="133"/>
      <c r="E70" s="133"/>
      <c r="F70" s="133"/>
      <c r="G70" s="133"/>
      <c r="H70" s="141"/>
    </row>
    <row r="71" customFormat="false" ht="15.5" hidden="false" customHeight="false" outlineLevel="0" collapsed="false">
      <c r="A71" s="136"/>
      <c r="B71" s="140"/>
      <c r="C71" s="138" t="e">
        <f aca="false">VLOOKUP(A71,H$5:H$286,1,0)</f>
        <v>#N/A</v>
      </c>
      <c r="D71" s="133"/>
      <c r="E71" s="133"/>
      <c r="F71" s="133"/>
      <c r="G71" s="133"/>
      <c r="H71" s="141"/>
    </row>
    <row r="72" customFormat="false" ht="15.5" hidden="false" customHeight="false" outlineLevel="0" collapsed="false">
      <c r="A72" s="136"/>
      <c r="B72" s="140"/>
      <c r="C72" s="138" t="e">
        <f aca="false">VLOOKUP(A72,H$5:H$286,1,0)</f>
        <v>#N/A</v>
      </c>
      <c r="D72" s="133"/>
      <c r="E72" s="133"/>
      <c r="F72" s="133"/>
      <c r="G72" s="133"/>
      <c r="H72" s="141"/>
    </row>
    <row r="73" customFormat="false" ht="15.5" hidden="false" customHeight="false" outlineLevel="0" collapsed="false">
      <c r="A73" s="136"/>
      <c r="B73" s="140"/>
      <c r="C73" s="138" t="e">
        <f aca="false">VLOOKUP(A73,H$5:H$286,1,0)</f>
        <v>#N/A</v>
      </c>
      <c r="D73" s="133"/>
      <c r="E73" s="133"/>
      <c r="F73" s="133"/>
      <c r="G73" s="133"/>
      <c r="H73" s="141"/>
    </row>
    <row r="74" customFormat="false" ht="15.5" hidden="false" customHeight="false" outlineLevel="0" collapsed="false">
      <c r="A74" s="136"/>
      <c r="B74" s="140"/>
      <c r="C74" s="138" t="e">
        <f aca="false">VLOOKUP(A74,H$5:H$286,1,0)</f>
        <v>#N/A</v>
      </c>
      <c r="D74" s="133"/>
      <c r="E74" s="133"/>
      <c r="F74" s="133"/>
      <c r="G74" s="133"/>
      <c r="H74" s="141"/>
    </row>
    <row r="75" customFormat="false" ht="15.5" hidden="false" customHeight="false" outlineLevel="0" collapsed="false">
      <c r="A75" s="136"/>
      <c r="B75" s="140"/>
      <c r="C75" s="138" t="e">
        <f aca="false">VLOOKUP(A75,H$5:H$286,1,0)</f>
        <v>#N/A</v>
      </c>
      <c r="D75" s="133"/>
      <c r="E75" s="133"/>
      <c r="F75" s="133"/>
      <c r="G75" s="133"/>
      <c r="H75" s="141"/>
    </row>
    <row r="76" customFormat="false" ht="15.5" hidden="false" customHeight="false" outlineLevel="0" collapsed="false">
      <c r="A76" s="136"/>
      <c r="B76" s="140"/>
      <c r="C76" s="138" t="e">
        <f aca="false">VLOOKUP(A76,H$5:H$286,1,0)</f>
        <v>#N/A</v>
      </c>
      <c r="D76" s="133"/>
      <c r="E76" s="133"/>
      <c r="F76" s="133"/>
      <c r="G76" s="133"/>
      <c r="H76" s="141"/>
    </row>
    <row r="77" customFormat="false" ht="15.5" hidden="false" customHeight="false" outlineLevel="0" collapsed="false">
      <c r="A77" s="136"/>
      <c r="B77" s="140"/>
      <c r="C77" s="138" t="e">
        <f aca="false">VLOOKUP(A77,H$5:H$286,1,0)</f>
        <v>#N/A</v>
      </c>
      <c r="D77" s="133"/>
      <c r="E77" s="133"/>
      <c r="F77" s="133"/>
      <c r="G77" s="133"/>
      <c r="H77" s="141"/>
    </row>
    <row r="78" customFormat="false" ht="15.5" hidden="false" customHeight="false" outlineLevel="0" collapsed="false">
      <c r="A78" s="136"/>
      <c r="B78" s="140"/>
      <c r="C78" s="138" t="e">
        <f aca="false">VLOOKUP(A78,H$5:H$286,1,0)</f>
        <v>#N/A</v>
      </c>
      <c r="D78" s="133"/>
      <c r="E78" s="133"/>
      <c r="F78" s="133"/>
      <c r="G78" s="133"/>
      <c r="H78" s="141"/>
    </row>
    <row r="79" customFormat="false" ht="15.5" hidden="false" customHeight="false" outlineLevel="0" collapsed="false">
      <c r="A79" s="136"/>
      <c r="B79" s="140"/>
      <c r="C79" s="138" t="e">
        <f aca="false">VLOOKUP(A79,H$5:H$286,1,0)</f>
        <v>#N/A</v>
      </c>
      <c r="D79" s="133"/>
      <c r="E79" s="133"/>
      <c r="F79" s="133"/>
      <c r="G79" s="133"/>
      <c r="H79" s="141"/>
    </row>
    <row r="80" customFormat="false" ht="15.5" hidden="false" customHeight="false" outlineLevel="0" collapsed="false">
      <c r="A80" s="136"/>
      <c r="B80" s="140"/>
      <c r="C80" s="138" t="e">
        <f aca="false">VLOOKUP(A80,H$5:H$286,1,0)</f>
        <v>#N/A</v>
      </c>
      <c r="D80" s="133"/>
      <c r="E80" s="133"/>
      <c r="F80" s="133"/>
      <c r="G80" s="133"/>
      <c r="H80" s="141"/>
    </row>
    <row r="81" customFormat="false" ht="15.5" hidden="false" customHeight="false" outlineLevel="0" collapsed="false">
      <c r="A81" s="136"/>
      <c r="B81" s="140"/>
      <c r="C81" s="138" t="e">
        <f aca="false">VLOOKUP(A81,H$5:H$286,1,0)</f>
        <v>#N/A</v>
      </c>
      <c r="D81" s="133"/>
      <c r="E81" s="133"/>
      <c r="F81" s="133"/>
      <c r="G81" s="133"/>
      <c r="H81" s="141"/>
    </row>
    <row r="82" customFormat="false" ht="15.5" hidden="false" customHeight="false" outlineLevel="0" collapsed="false">
      <c r="A82" s="136"/>
      <c r="B82" s="140"/>
      <c r="C82" s="138" t="e">
        <f aca="false">VLOOKUP(A82,H$5:H$286,1,0)</f>
        <v>#N/A</v>
      </c>
      <c r="D82" s="133"/>
      <c r="E82" s="133"/>
      <c r="F82" s="133"/>
      <c r="G82" s="133"/>
      <c r="H82" s="141"/>
    </row>
    <row r="83" customFormat="false" ht="15.5" hidden="false" customHeight="false" outlineLevel="0" collapsed="false">
      <c r="A83" s="136"/>
      <c r="B83" s="140"/>
      <c r="C83" s="138" t="e">
        <f aca="false">VLOOKUP(A83,H$5:H$286,1,0)</f>
        <v>#N/A</v>
      </c>
      <c r="D83" s="133"/>
      <c r="E83" s="133"/>
      <c r="F83" s="133"/>
      <c r="G83" s="133"/>
      <c r="H83" s="141"/>
    </row>
    <row r="84" customFormat="false" ht="15.5" hidden="false" customHeight="false" outlineLevel="0" collapsed="false">
      <c r="A84" s="136"/>
      <c r="B84" s="140"/>
      <c r="C84" s="138" t="e">
        <f aca="false">VLOOKUP(A84,H$5:H$286,1,0)</f>
        <v>#N/A</v>
      </c>
      <c r="D84" s="133"/>
      <c r="E84" s="133"/>
      <c r="F84" s="133"/>
      <c r="G84" s="133"/>
      <c r="H84" s="141"/>
    </row>
    <row r="85" customFormat="false" ht="15.5" hidden="false" customHeight="false" outlineLevel="0" collapsed="false">
      <c r="A85" s="136"/>
      <c r="B85" s="140"/>
      <c r="C85" s="138" t="e">
        <f aca="false">VLOOKUP(A85,H$5:H$286,1,0)</f>
        <v>#N/A</v>
      </c>
      <c r="D85" s="133"/>
      <c r="E85" s="133"/>
      <c r="F85" s="133"/>
      <c r="G85" s="133"/>
      <c r="H85" s="141"/>
    </row>
    <row r="86" customFormat="false" ht="15.5" hidden="false" customHeight="false" outlineLevel="0" collapsed="false">
      <c r="A86" s="136"/>
      <c r="B86" s="140"/>
      <c r="C86" s="138" t="e">
        <f aca="false">VLOOKUP(A86,H$5:H$286,1,0)</f>
        <v>#N/A</v>
      </c>
      <c r="D86" s="133"/>
      <c r="E86" s="133"/>
      <c r="F86" s="133"/>
      <c r="G86" s="133"/>
      <c r="H86" s="141"/>
    </row>
    <row r="87" customFormat="false" ht="15.5" hidden="false" customHeight="false" outlineLevel="0" collapsed="false">
      <c r="A87" s="136"/>
      <c r="B87" s="140"/>
      <c r="C87" s="138" t="e">
        <f aca="false">VLOOKUP(A87,H$5:H$286,1,0)</f>
        <v>#N/A</v>
      </c>
      <c r="D87" s="133"/>
      <c r="E87" s="133"/>
      <c r="F87" s="133"/>
      <c r="G87" s="133"/>
      <c r="H87" s="141"/>
    </row>
    <row r="88" customFormat="false" ht="15.5" hidden="false" customHeight="false" outlineLevel="0" collapsed="false">
      <c r="A88" s="136"/>
      <c r="B88" s="140"/>
      <c r="C88" s="138" t="e">
        <f aca="false">VLOOKUP(A88,H$5:H$286,1,0)</f>
        <v>#N/A</v>
      </c>
      <c r="D88" s="133"/>
      <c r="E88" s="133"/>
      <c r="F88" s="133"/>
      <c r="G88" s="133"/>
      <c r="H88" s="141"/>
    </row>
    <row r="89" customFormat="false" ht="15.5" hidden="false" customHeight="false" outlineLevel="0" collapsed="false">
      <c r="A89" s="136"/>
      <c r="B89" s="140"/>
      <c r="C89" s="138" t="e">
        <f aca="false">VLOOKUP(A89,H$5:H$286,1,0)</f>
        <v>#N/A</v>
      </c>
      <c r="D89" s="133"/>
      <c r="E89" s="133"/>
      <c r="F89" s="133"/>
      <c r="G89" s="133"/>
      <c r="H89" s="141"/>
    </row>
    <row r="90" customFormat="false" ht="15.5" hidden="false" customHeight="false" outlineLevel="0" collapsed="false">
      <c r="A90" s="136"/>
      <c r="B90" s="140"/>
      <c r="C90" s="138" t="e">
        <f aca="false">VLOOKUP(A90,H$5:H$286,1,0)</f>
        <v>#N/A</v>
      </c>
      <c r="D90" s="133"/>
      <c r="E90" s="133"/>
      <c r="F90" s="133"/>
      <c r="G90" s="133"/>
      <c r="H90" s="141"/>
    </row>
    <row r="91" customFormat="false" ht="15.5" hidden="false" customHeight="false" outlineLevel="0" collapsed="false">
      <c r="A91" s="136"/>
      <c r="B91" s="140"/>
      <c r="C91" s="138" t="e">
        <f aca="false">VLOOKUP(A91,H$5:H$286,1,0)</f>
        <v>#N/A</v>
      </c>
      <c r="D91" s="133"/>
      <c r="E91" s="133"/>
      <c r="F91" s="133"/>
      <c r="G91" s="133"/>
      <c r="H91" s="141"/>
    </row>
    <row r="92" customFormat="false" ht="15.5" hidden="false" customHeight="false" outlineLevel="0" collapsed="false">
      <c r="A92" s="136"/>
      <c r="B92" s="140"/>
      <c r="C92" s="138" t="e">
        <f aca="false">VLOOKUP(A92,H$5:H$286,1,0)</f>
        <v>#N/A</v>
      </c>
      <c r="D92" s="133"/>
      <c r="E92" s="133"/>
      <c r="F92" s="133"/>
      <c r="G92" s="133"/>
      <c r="H92" s="141"/>
    </row>
    <row r="93" customFormat="false" ht="15.5" hidden="false" customHeight="false" outlineLevel="0" collapsed="false">
      <c r="A93" s="136"/>
      <c r="B93" s="140"/>
      <c r="C93" s="138" t="e">
        <f aca="false">VLOOKUP(A93,H$5:H$286,1,0)</f>
        <v>#N/A</v>
      </c>
      <c r="D93" s="133"/>
      <c r="E93" s="133"/>
      <c r="F93" s="133"/>
      <c r="G93" s="133"/>
      <c r="H93" s="141"/>
    </row>
    <row r="94" customFormat="false" ht="15.5" hidden="false" customHeight="false" outlineLevel="0" collapsed="false">
      <c r="A94" s="136"/>
      <c r="B94" s="140"/>
      <c r="C94" s="138" t="e">
        <f aca="false">VLOOKUP(A94,H$5:H$286,1,0)</f>
        <v>#N/A</v>
      </c>
      <c r="D94" s="133"/>
      <c r="E94" s="133"/>
      <c r="F94" s="133"/>
      <c r="G94" s="133"/>
      <c r="H94" s="141"/>
    </row>
    <row r="95" customFormat="false" ht="15.5" hidden="false" customHeight="false" outlineLevel="0" collapsed="false">
      <c r="A95" s="136"/>
      <c r="B95" s="140"/>
      <c r="C95" s="138" t="e">
        <f aca="false">VLOOKUP(A95,H$5:H$286,1,0)</f>
        <v>#N/A</v>
      </c>
      <c r="D95" s="133"/>
      <c r="E95" s="133"/>
      <c r="F95" s="133"/>
      <c r="G95" s="133"/>
      <c r="H95" s="141"/>
    </row>
    <row r="96" customFormat="false" ht="15.5" hidden="false" customHeight="false" outlineLevel="0" collapsed="false">
      <c r="A96" s="136"/>
      <c r="B96" s="140"/>
      <c r="C96" s="138" t="e">
        <f aca="false">VLOOKUP(A96,H$5:H$286,1,0)</f>
        <v>#N/A</v>
      </c>
      <c r="D96" s="133"/>
      <c r="E96" s="133"/>
      <c r="F96" s="133"/>
      <c r="G96" s="133"/>
      <c r="H96" s="141"/>
    </row>
    <row r="97" customFormat="false" ht="15.5" hidden="false" customHeight="false" outlineLevel="0" collapsed="false">
      <c r="A97" s="136"/>
      <c r="B97" s="140"/>
      <c r="C97" s="138" t="e">
        <f aca="false">VLOOKUP(A97,H$5:H$286,1,0)</f>
        <v>#N/A</v>
      </c>
      <c r="D97" s="133"/>
      <c r="E97" s="133"/>
      <c r="F97" s="133"/>
      <c r="G97" s="133"/>
      <c r="H97" s="141"/>
    </row>
    <row r="98" customFormat="false" ht="15.5" hidden="false" customHeight="false" outlineLevel="0" collapsed="false">
      <c r="A98" s="136"/>
      <c r="B98" s="140"/>
      <c r="C98" s="138" t="e">
        <f aca="false">VLOOKUP(A98,H$5:H$286,1,0)</f>
        <v>#N/A</v>
      </c>
      <c r="D98" s="133"/>
      <c r="E98" s="133"/>
      <c r="F98" s="133"/>
      <c r="G98" s="133"/>
      <c r="H98" s="141"/>
    </row>
    <row r="99" customFormat="false" ht="15.5" hidden="false" customHeight="false" outlineLevel="0" collapsed="false">
      <c r="A99" s="136"/>
      <c r="B99" s="140"/>
      <c r="C99" s="138" t="e">
        <f aca="false">VLOOKUP(A99,H$5:H$286,1,0)</f>
        <v>#N/A</v>
      </c>
      <c r="D99" s="133"/>
      <c r="E99" s="133"/>
      <c r="F99" s="133"/>
      <c r="G99" s="133"/>
      <c r="H99" s="141"/>
    </row>
    <row r="100" customFormat="false" ht="15.5" hidden="false" customHeight="false" outlineLevel="0" collapsed="false">
      <c r="A100" s="136"/>
      <c r="B100" s="140"/>
      <c r="C100" s="138" t="e">
        <f aca="false">VLOOKUP(A100,H$5:H$286,1,0)</f>
        <v>#N/A</v>
      </c>
      <c r="D100" s="133"/>
      <c r="E100" s="133"/>
      <c r="F100" s="133"/>
      <c r="G100" s="133"/>
      <c r="H100" s="141"/>
    </row>
    <row r="101" customFormat="false" ht="15.5" hidden="false" customHeight="false" outlineLevel="0" collapsed="false">
      <c r="A101" s="136"/>
      <c r="B101" s="140"/>
      <c r="C101" s="138" t="e">
        <f aca="false">VLOOKUP(A101,H$5:H$286,1,0)</f>
        <v>#N/A</v>
      </c>
      <c r="D101" s="133"/>
      <c r="E101" s="133"/>
      <c r="F101" s="133"/>
      <c r="G101" s="133"/>
      <c r="H101" s="141"/>
    </row>
    <row r="102" customFormat="false" ht="15.5" hidden="false" customHeight="false" outlineLevel="0" collapsed="false">
      <c r="A102" s="136"/>
      <c r="B102" s="140"/>
      <c r="C102" s="138" t="e">
        <f aca="false">VLOOKUP(A102,H$5:H$286,1,0)</f>
        <v>#N/A</v>
      </c>
      <c r="D102" s="133"/>
      <c r="E102" s="133"/>
      <c r="F102" s="133"/>
      <c r="G102" s="133"/>
      <c r="H102" s="141"/>
    </row>
    <row r="103" customFormat="false" ht="15.5" hidden="false" customHeight="false" outlineLevel="0" collapsed="false">
      <c r="A103" s="136"/>
      <c r="B103" s="140"/>
      <c r="C103" s="138" t="e">
        <f aca="false">VLOOKUP(A103,H$5:H$286,1,0)</f>
        <v>#N/A</v>
      </c>
      <c r="D103" s="133"/>
      <c r="E103" s="133"/>
      <c r="F103" s="133"/>
      <c r="G103" s="133"/>
      <c r="H103" s="141"/>
    </row>
    <row r="104" customFormat="false" ht="15.5" hidden="false" customHeight="false" outlineLevel="0" collapsed="false">
      <c r="A104" s="136"/>
      <c r="B104" s="140"/>
      <c r="C104" s="138" t="e">
        <f aca="false">VLOOKUP(A104,H$5:H$286,1,0)</f>
        <v>#N/A</v>
      </c>
      <c r="D104" s="133"/>
      <c r="E104" s="133"/>
      <c r="F104" s="133"/>
      <c r="G104" s="133"/>
      <c r="H104" s="141"/>
    </row>
    <row r="105" customFormat="false" ht="15.5" hidden="false" customHeight="false" outlineLevel="0" collapsed="false">
      <c r="A105" s="136"/>
      <c r="B105" s="140"/>
      <c r="C105" s="138" t="e">
        <f aca="false">VLOOKUP(A105,H$5:H$286,1,0)</f>
        <v>#N/A</v>
      </c>
      <c r="D105" s="133"/>
      <c r="E105" s="133"/>
      <c r="F105" s="133"/>
      <c r="G105" s="133"/>
      <c r="H105" s="141"/>
    </row>
    <row r="106" customFormat="false" ht="15.5" hidden="false" customHeight="false" outlineLevel="0" collapsed="false">
      <c r="A106" s="136"/>
      <c r="B106" s="140"/>
      <c r="C106" s="138" t="e">
        <f aca="false">VLOOKUP(A106,H$5:H$286,1,0)</f>
        <v>#N/A</v>
      </c>
      <c r="D106" s="133"/>
      <c r="E106" s="133"/>
      <c r="F106" s="133"/>
      <c r="G106" s="133"/>
      <c r="H106" s="141"/>
    </row>
    <row r="107" customFormat="false" ht="15.5" hidden="false" customHeight="false" outlineLevel="0" collapsed="false">
      <c r="A107" s="136"/>
      <c r="B107" s="140"/>
      <c r="C107" s="138" t="e">
        <f aca="false">VLOOKUP(A107,H$5:H$286,1,0)</f>
        <v>#N/A</v>
      </c>
      <c r="D107" s="133"/>
      <c r="E107" s="133"/>
      <c r="F107" s="133"/>
      <c r="G107" s="133"/>
      <c r="H107" s="141"/>
    </row>
    <row r="108" customFormat="false" ht="15.5" hidden="false" customHeight="false" outlineLevel="0" collapsed="false">
      <c r="A108" s="136"/>
      <c r="B108" s="140"/>
      <c r="C108" s="138" t="e">
        <f aca="false">VLOOKUP(A108,H$5:H$286,1,0)</f>
        <v>#N/A</v>
      </c>
      <c r="D108" s="133"/>
      <c r="E108" s="133"/>
      <c r="F108" s="133"/>
      <c r="G108" s="133"/>
      <c r="H108" s="141"/>
    </row>
    <row r="109" customFormat="false" ht="15.5" hidden="false" customHeight="false" outlineLevel="0" collapsed="false">
      <c r="A109" s="136"/>
      <c r="B109" s="140"/>
      <c r="C109" s="138" t="e">
        <f aca="false">VLOOKUP(A109,H$5:H$286,1,0)</f>
        <v>#N/A</v>
      </c>
      <c r="D109" s="133"/>
      <c r="E109" s="133"/>
      <c r="F109" s="133"/>
      <c r="G109" s="133"/>
      <c r="H109" s="141"/>
    </row>
    <row r="110" customFormat="false" ht="15.5" hidden="false" customHeight="false" outlineLevel="0" collapsed="false">
      <c r="A110" s="136"/>
      <c r="B110" s="140"/>
      <c r="C110" s="138" t="e">
        <f aca="false">VLOOKUP(A110,H$5:H$286,1,0)</f>
        <v>#N/A</v>
      </c>
      <c r="D110" s="133"/>
      <c r="E110" s="133"/>
      <c r="F110" s="133"/>
      <c r="G110" s="133"/>
      <c r="H110" s="141"/>
    </row>
    <row r="111" customFormat="false" ht="15.5" hidden="false" customHeight="false" outlineLevel="0" collapsed="false">
      <c r="A111" s="136"/>
      <c r="B111" s="140"/>
      <c r="C111" s="138" t="e">
        <f aca="false">VLOOKUP(A111,H$5:H$286,1,0)</f>
        <v>#N/A</v>
      </c>
      <c r="D111" s="133"/>
      <c r="E111" s="133"/>
      <c r="F111" s="133"/>
      <c r="G111" s="133"/>
      <c r="H111" s="141"/>
    </row>
    <row r="112" customFormat="false" ht="15.5" hidden="false" customHeight="false" outlineLevel="0" collapsed="false">
      <c r="A112" s="136"/>
      <c r="B112" s="140"/>
      <c r="C112" s="138" t="e">
        <f aca="false">VLOOKUP(A112,H$5:H$286,1,0)</f>
        <v>#N/A</v>
      </c>
      <c r="D112" s="133"/>
      <c r="E112" s="133"/>
      <c r="F112" s="133"/>
      <c r="G112" s="133"/>
      <c r="H112" s="141"/>
    </row>
    <row r="113" customFormat="false" ht="15.5" hidden="false" customHeight="false" outlineLevel="0" collapsed="false">
      <c r="A113" s="136"/>
      <c r="B113" s="140"/>
      <c r="C113" s="138" t="e">
        <f aca="false">VLOOKUP(A113,H$5:H$286,1,0)</f>
        <v>#N/A</v>
      </c>
      <c r="D113" s="133"/>
      <c r="E113" s="133"/>
      <c r="F113" s="133"/>
      <c r="G113" s="133"/>
      <c r="H113" s="141"/>
    </row>
    <row r="114" customFormat="false" ht="15.5" hidden="false" customHeight="false" outlineLevel="0" collapsed="false">
      <c r="A114" s="136"/>
      <c r="B114" s="140"/>
      <c r="C114" s="138" t="e">
        <f aca="false">VLOOKUP(A114,H$5:H$286,1,0)</f>
        <v>#N/A</v>
      </c>
      <c r="D114" s="133"/>
      <c r="E114" s="133"/>
      <c r="F114" s="133"/>
      <c r="G114" s="133"/>
      <c r="H114" s="141"/>
    </row>
    <row r="115" customFormat="false" ht="15.5" hidden="false" customHeight="false" outlineLevel="0" collapsed="false">
      <c r="A115" s="136"/>
      <c r="B115" s="140"/>
      <c r="C115" s="138" t="e">
        <f aca="false">VLOOKUP(A115,H$5:H$286,1,0)</f>
        <v>#N/A</v>
      </c>
      <c r="D115" s="133"/>
      <c r="E115" s="133"/>
      <c r="F115" s="133"/>
      <c r="G115" s="133"/>
      <c r="H115" s="141"/>
    </row>
    <row r="116" customFormat="false" ht="15.5" hidden="false" customHeight="false" outlineLevel="0" collapsed="false">
      <c r="A116" s="136"/>
      <c r="B116" s="140"/>
      <c r="C116" s="138" t="e">
        <f aca="false">VLOOKUP(A116,H$5:H$286,1,0)</f>
        <v>#N/A</v>
      </c>
      <c r="D116" s="133"/>
      <c r="E116" s="133"/>
      <c r="F116" s="133"/>
      <c r="G116" s="133"/>
      <c r="H116" s="141"/>
    </row>
    <row r="117" customFormat="false" ht="15.5" hidden="false" customHeight="false" outlineLevel="0" collapsed="false">
      <c r="A117" s="136"/>
      <c r="B117" s="140"/>
      <c r="C117" s="138" t="e">
        <f aca="false">VLOOKUP(A117,H$5:H$286,1,0)</f>
        <v>#N/A</v>
      </c>
      <c r="D117" s="133"/>
      <c r="E117" s="133"/>
      <c r="F117" s="133"/>
      <c r="G117" s="133"/>
      <c r="H117" s="141"/>
    </row>
    <row r="118" customFormat="false" ht="15.5" hidden="false" customHeight="false" outlineLevel="0" collapsed="false">
      <c r="A118" s="136"/>
      <c r="B118" s="140"/>
      <c r="C118" s="138" t="e">
        <f aca="false">VLOOKUP(A118,H$5:H$286,1,0)</f>
        <v>#N/A</v>
      </c>
      <c r="D118" s="133"/>
      <c r="E118" s="133"/>
      <c r="F118" s="133"/>
      <c r="G118" s="133"/>
      <c r="H118" s="141"/>
    </row>
    <row r="119" customFormat="false" ht="15.5" hidden="false" customHeight="false" outlineLevel="0" collapsed="false">
      <c r="A119" s="136"/>
      <c r="B119" s="140"/>
      <c r="C119" s="138" t="e">
        <f aca="false">VLOOKUP(A119,H$5:H$286,1,0)</f>
        <v>#N/A</v>
      </c>
      <c r="D119" s="133"/>
      <c r="E119" s="133"/>
      <c r="F119" s="133"/>
      <c r="G119" s="133"/>
      <c r="H119" s="141"/>
    </row>
    <row r="120" customFormat="false" ht="15.5" hidden="false" customHeight="false" outlineLevel="0" collapsed="false">
      <c r="A120" s="136"/>
      <c r="B120" s="140"/>
      <c r="C120" s="138" t="e">
        <f aca="false">VLOOKUP(A120,H$5:H$286,1,0)</f>
        <v>#N/A</v>
      </c>
      <c r="D120" s="133"/>
      <c r="E120" s="133"/>
      <c r="F120" s="133"/>
      <c r="G120" s="133"/>
      <c r="H120" s="141"/>
    </row>
    <row r="121" customFormat="false" ht="15.5" hidden="false" customHeight="false" outlineLevel="0" collapsed="false">
      <c r="A121" s="136"/>
      <c r="B121" s="140"/>
      <c r="C121" s="138" t="e">
        <f aca="false">VLOOKUP(A121,H$5:H$286,1,0)</f>
        <v>#N/A</v>
      </c>
      <c r="D121" s="133"/>
      <c r="E121" s="133"/>
      <c r="F121" s="133"/>
      <c r="G121" s="133"/>
      <c r="H121" s="141"/>
    </row>
    <row r="122" customFormat="false" ht="15.5" hidden="false" customHeight="false" outlineLevel="0" collapsed="false">
      <c r="A122" s="136"/>
      <c r="B122" s="140"/>
      <c r="C122" s="138" t="e">
        <f aca="false">VLOOKUP(A122,H$5:H$286,1,0)</f>
        <v>#N/A</v>
      </c>
      <c r="D122" s="133"/>
      <c r="E122" s="133"/>
      <c r="F122" s="133"/>
      <c r="G122" s="133"/>
      <c r="H122" s="141"/>
    </row>
    <row r="123" customFormat="false" ht="15.5" hidden="false" customHeight="false" outlineLevel="0" collapsed="false">
      <c r="A123" s="136"/>
      <c r="B123" s="140"/>
      <c r="C123" s="138" t="e">
        <f aca="false">VLOOKUP(A123,H$5:H$286,1,0)</f>
        <v>#N/A</v>
      </c>
      <c r="D123" s="133"/>
      <c r="E123" s="133"/>
      <c r="F123" s="133"/>
      <c r="G123" s="133"/>
      <c r="H123" s="141"/>
    </row>
    <row r="124" customFormat="false" ht="15.5" hidden="false" customHeight="false" outlineLevel="0" collapsed="false">
      <c r="A124" s="136"/>
      <c r="B124" s="140"/>
      <c r="C124" s="138" t="e">
        <f aca="false">VLOOKUP(A124,H$5:H$286,1,0)</f>
        <v>#N/A</v>
      </c>
      <c r="D124" s="133"/>
      <c r="E124" s="133"/>
      <c r="F124" s="133"/>
      <c r="G124" s="133"/>
      <c r="H124" s="141"/>
    </row>
    <row r="125" customFormat="false" ht="15.5" hidden="false" customHeight="false" outlineLevel="0" collapsed="false">
      <c r="A125" s="136"/>
      <c r="B125" s="140"/>
      <c r="C125" s="138" t="e">
        <f aca="false">VLOOKUP(A125,H$5:H$286,1,0)</f>
        <v>#N/A</v>
      </c>
      <c r="D125" s="133"/>
      <c r="E125" s="133"/>
      <c r="F125" s="133"/>
      <c r="G125" s="133"/>
      <c r="H125" s="141"/>
    </row>
    <row r="126" customFormat="false" ht="15.5" hidden="false" customHeight="false" outlineLevel="0" collapsed="false">
      <c r="A126" s="136"/>
      <c r="B126" s="140"/>
      <c r="C126" s="138" t="e">
        <f aca="false">VLOOKUP(A126,H$5:H$286,1,0)</f>
        <v>#N/A</v>
      </c>
      <c r="D126" s="133"/>
      <c r="E126" s="133"/>
      <c r="F126" s="133"/>
      <c r="G126" s="133"/>
      <c r="H126" s="141"/>
    </row>
    <row r="127" customFormat="false" ht="15.5" hidden="false" customHeight="false" outlineLevel="0" collapsed="false">
      <c r="A127" s="136"/>
      <c r="B127" s="140"/>
      <c r="C127" s="138" t="e">
        <f aca="false">VLOOKUP(A127,H$5:H$286,1,0)</f>
        <v>#N/A</v>
      </c>
      <c r="D127" s="133"/>
      <c r="E127" s="133"/>
      <c r="F127" s="133"/>
      <c r="G127" s="133"/>
      <c r="H127" s="141"/>
    </row>
    <row r="128" customFormat="false" ht="15.5" hidden="false" customHeight="false" outlineLevel="0" collapsed="false">
      <c r="A128" s="136"/>
      <c r="B128" s="140"/>
      <c r="C128" s="138" t="e">
        <f aca="false">VLOOKUP(A128,H$5:H$286,1,0)</f>
        <v>#N/A</v>
      </c>
      <c r="D128" s="133"/>
      <c r="E128" s="133"/>
      <c r="F128" s="133"/>
      <c r="G128" s="133"/>
      <c r="H128" s="141"/>
    </row>
    <row r="129" customFormat="false" ht="15.5" hidden="false" customHeight="false" outlineLevel="0" collapsed="false">
      <c r="A129" s="136"/>
      <c r="B129" s="140"/>
      <c r="C129" s="138" t="e">
        <f aca="false">VLOOKUP(A129,H$5:H$286,1,0)</f>
        <v>#N/A</v>
      </c>
      <c r="D129" s="133"/>
      <c r="E129" s="133"/>
      <c r="F129" s="133"/>
      <c r="G129" s="133"/>
      <c r="H129" s="141"/>
    </row>
    <row r="130" customFormat="false" ht="15.5" hidden="false" customHeight="false" outlineLevel="0" collapsed="false">
      <c r="A130" s="136"/>
      <c r="B130" s="140"/>
      <c r="C130" s="138" t="e">
        <f aca="false">VLOOKUP(A130,H$5:H$286,1,0)</f>
        <v>#N/A</v>
      </c>
      <c r="D130" s="133"/>
      <c r="E130" s="133"/>
      <c r="F130" s="133"/>
      <c r="G130" s="133"/>
      <c r="H130" s="141"/>
    </row>
    <row r="131" customFormat="false" ht="15.5" hidden="false" customHeight="false" outlineLevel="0" collapsed="false">
      <c r="A131" s="136"/>
      <c r="B131" s="140"/>
      <c r="C131" s="138" t="e">
        <f aca="false">VLOOKUP(A131,H$5:H$286,1,0)</f>
        <v>#N/A</v>
      </c>
      <c r="D131" s="133"/>
      <c r="E131" s="133"/>
      <c r="F131" s="133"/>
      <c r="G131" s="133"/>
      <c r="H131" s="141"/>
    </row>
    <row r="132" customFormat="false" ht="15.5" hidden="false" customHeight="false" outlineLevel="0" collapsed="false">
      <c r="A132" s="136"/>
      <c r="B132" s="140"/>
      <c r="C132" s="138" t="e">
        <f aca="false">VLOOKUP(A132,H$5:H$286,1,0)</f>
        <v>#N/A</v>
      </c>
      <c r="D132" s="133"/>
      <c r="E132" s="133"/>
      <c r="F132" s="133"/>
      <c r="G132" s="133"/>
      <c r="H132" s="141"/>
    </row>
    <row r="133" customFormat="false" ht="15.5" hidden="false" customHeight="false" outlineLevel="0" collapsed="false">
      <c r="A133" s="136"/>
      <c r="B133" s="140"/>
      <c r="C133" s="138" t="e">
        <f aca="false">VLOOKUP(A133,H$5:H$286,1,0)</f>
        <v>#N/A</v>
      </c>
      <c r="D133" s="133"/>
      <c r="E133" s="133"/>
      <c r="F133" s="133"/>
      <c r="G133" s="133"/>
      <c r="H133" s="141"/>
    </row>
    <row r="134" customFormat="false" ht="15.5" hidden="false" customHeight="false" outlineLevel="0" collapsed="false">
      <c r="A134" s="136"/>
      <c r="B134" s="140"/>
      <c r="C134" s="138" t="e">
        <f aca="false">VLOOKUP(A134,H$5:H$286,1,0)</f>
        <v>#N/A</v>
      </c>
      <c r="D134" s="133"/>
      <c r="E134" s="133"/>
      <c r="F134" s="133"/>
      <c r="G134" s="133"/>
      <c r="H134" s="141"/>
    </row>
    <row r="135" customFormat="false" ht="15.5" hidden="false" customHeight="false" outlineLevel="0" collapsed="false">
      <c r="A135" s="136"/>
      <c r="B135" s="140"/>
      <c r="C135" s="138" t="e">
        <f aca="false">VLOOKUP(A135,H$5:H$286,1,0)</f>
        <v>#N/A</v>
      </c>
      <c r="D135" s="133"/>
      <c r="E135" s="133"/>
      <c r="F135" s="133"/>
      <c r="G135" s="133"/>
      <c r="H135" s="141"/>
    </row>
    <row r="136" customFormat="false" ht="15.5" hidden="false" customHeight="false" outlineLevel="0" collapsed="false">
      <c r="A136" s="136"/>
      <c r="B136" s="140"/>
      <c r="C136" s="138" t="e">
        <f aca="false">VLOOKUP(A136,H$5:H$286,1,0)</f>
        <v>#N/A</v>
      </c>
      <c r="D136" s="133"/>
      <c r="E136" s="133"/>
      <c r="F136" s="133"/>
      <c r="G136" s="133"/>
      <c r="H136" s="141"/>
    </row>
    <row r="137" customFormat="false" ht="15.5" hidden="false" customHeight="false" outlineLevel="0" collapsed="false">
      <c r="A137" s="136"/>
      <c r="B137" s="140"/>
      <c r="C137" s="138" t="e">
        <f aca="false">VLOOKUP(A137,H$5:H$286,1,0)</f>
        <v>#N/A</v>
      </c>
      <c r="D137" s="133"/>
      <c r="E137" s="133"/>
      <c r="F137" s="133"/>
      <c r="G137" s="133"/>
      <c r="H137" s="141"/>
    </row>
    <row r="138" customFormat="false" ht="15.5" hidden="false" customHeight="false" outlineLevel="0" collapsed="false">
      <c r="A138" s="136"/>
      <c r="B138" s="140"/>
      <c r="C138" s="138" t="e">
        <f aca="false">VLOOKUP(A138,H$5:H$286,1,0)</f>
        <v>#N/A</v>
      </c>
      <c r="D138" s="133"/>
      <c r="E138" s="133"/>
      <c r="F138" s="133"/>
      <c r="G138" s="133"/>
      <c r="H138" s="141"/>
    </row>
    <row r="139" customFormat="false" ht="15.5" hidden="false" customHeight="false" outlineLevel="0" collapsed="false">
      <c r="A139" s="136"/>
      <c r="B139" s="140"/>
      <c r="C139" s="138" t="e">
        <f aca="false">VLOOKUP(A139,H$5:H$286,1,0)</f>
        <v>#N/A</v>
      </c>
      <c r="D139" s="133"/>
      <c r="E139" s="133"/>
      <c r="F139" s="133"/>
      <c r="G139" s="133"/>
      <c r="H139" s="141"/>
    </row>
    <row r="140" customFormat="false" ht="15.5" hidden="false" customHeight="false" outlineLevel="0" collapsed="false">
      <c r="A140" s="136"/>
      <c r="B140" s="140"/>
      <c r="C140" s="138" t="e">
        <f aca="false">VLOOKUP(A140,H$5:H$286,1,0)</f>
        <v>#N/A</v>
      </c>
      <c r="D140" s="133"/>
      <c r="E140" s="133"/>
      <c r="F140" s="133"/>
      <c r="G140" s="133"/>
      <c r="H140" s="141"/>
    </row>
    <row r="141" customFormat="false" ht="15.5" hidden="false" customHeight="false" outlineLevel="0" collapsed="false">
      <c r="A141" s="136"/>
      <c r="B141" s="140"/>
      <c r="C141" s="138" t="e">
        <f aca="false">VLOOKUP(A141,H$5:H$286,1,0)</f>
        <v>#N/A</v>
      </c>
      <c r="D141" s="133"/>
      <c r="E141" s="133"/>
      <c r="F141" s="133"/>
      <c r="G141" s="133"/>
      <c r="H141" s="141"/>
    </row>
    <row r="142" customFormat="false" ht="15.5" hidden="false" customHeight="false" outlineLevel="0" collapsed="false">
      <c r="A142" s="136"/>
      <c r="B142" s="140"/>
      <c r="C142" s="138" t="e">
        <f aca="false">VLOOKUP(A142,H$5:H$286,1,0)</f>
        <v>#N/A</v>
      </c>
      <c r="D142" s="133"/>
      <c r="E142" s="133"/>
      <c r="F142" s="133"/>
      <c r="G142" s="133"/>
      <c r="H142" s="141"/>
    </row>
    <row r="143" customFormat="false" ht="15.5" hidden="false" customHeight="false" outlineLevel="0" collapsed="false">
      <c r="A143" s="136"/>
      <c r="B143" s="140"/>
      <c r="C143" s="138" t="e">
        <f aca="false">VLOOKUP(A143,H$5:H$286,1,0)</f>
        <v>#N/A</v>
      </c>
      <c r="D143" s="133"/>
      <c r="E143" s="133"/>
      <c r="F143" s="133"/>
      <c r="G143" s="133"/>
      <c r="H143" s="141"/>
    </row>
    <row r="144" customFormat="false" ht="15.5" hidden="false" customHeight="false" outlineLevel="0" collapsed="false">
      <c r="A144" s="136"/>
      <c r="B144" s="140"/>
      <c r="C144" s="138" t="e">
        <f aca="false">VLOOKUP(A144,H$5:H$286,1,0)</f>
        <v>#N/A</v>
      </c>
      <c r="D144" s="133"/>
      <c r="E144" s="133"/>
      <c r="F144" s="133"/>
      <c r="G144" s="133"/>
      <c r="H144" s="141"/>
    </row>
    <row r="145" customFormat="false" ht="15.5" hidden="false" customHeight="false" outlineLevel="0" collapsed="false">
      <c r="A145" s="136"/>
      <c r="B145" s="140"/>
      <c r="C145" s="138" t="e">
        <f aca="false">VLOOKUP(A145,H$5:H$286,1,0)</f>
        <v>#N/A</v>
      </c>
      <c r="D145" s="133"/>
      <c r="E145" s="133"/>
      <c r="F145" s="133"/>
      <c r="G145" s="133"/>
      <c r="H145" s="141"/>
    </row>
    <row r="146" customFormat="false" ht="15.5" hidden="false" customHeight="false" outlineLevel="0" collapsed="false">
      <c r="A146" s="136"/>
      <c r="B146" s="140"/>
      <c r="C146" s="138" t="e">
        <f aca="false">VLOOKUP(A146,H$5:H$286,1,0)</f>
        <v>#N/A</v>
      </c>
      <c r="D146" s="133"/>
      <c r="E146" s="133"/>
      <c r="F146" s="133"/>
      <c r="G146" s="133"/>
      <c r="H146" s="141"/>
    </row>
    <row r="147" customFormat="false" ht="15.5" hidden="false" customHeight="false" outlineLevel="0" collapsed="false">
      <c r="A147" s="136"/>
      <c r="B147" s="140"/>
      <c r="C147" s="138" t="e">
        <f aca="false">VLOOKUP(A147,H$5:H$286,1,0)</f>
        <v>#N/A</v>
      </c>
      <c r="D147" s="133"/>
      <c r="E147" s="133"/>
      <c r="F147" s="133"/>
      <c r="G147" s="133"/>
      <c r="H147" s="141"/>
    </row>
    <row r="148" customFormat="false" ht="15.5" hidden="false" customHeight="false" outlineLevel="0" collapsed="false">
      <c r="A148" s="136"/>
      <c r="B148" s="140"/>
      <c r="C148" s="138" t="e">
        <f aca="false">VLOOKUP(A148,H$5:H$286,1,0)</f>
        <v>#N/A</v>
      </c>
      <c r="D148" s="133"/>
      <c r="E148" s="133"/>
      <c r="F148" s="133"/>
      <c r="G148" s="133"/>
      <c r="H148" s="141"/>
    </row>
    <row r="149" customFormat="false" ht="15.5" hidden="false" customHeight="false" outlineLevel="0" collapsed="false">
      <c r="A149" s="136"/>
      <c r="B149" s="140"/>
      <c r="C149" s="138" t="e">
        <f aca="false">VLOOKUP(A149,H$5:H$286,1,0)</f>
        <v>#N/A</v>
      </c>
      <c r="D149" s="133"/>
      <c r="E149" s="133"/>
      <c r="F149" s="133"/>
      <c r="G149" s="133"/>
      <c r="H149" s="141"/>
    </row>
    <row r="150" customFormat="false" ht="15.5" hidden="false" customHeight="false" outlineLevel="0" collapsed="false">
      <c r="A150" s="136"/>
      <c r="B150" s="140"/>
      <c r="C150" s="138" t="e">
        <f aca="false">VLOOKUP(A150,H$5:H$286,1,0)</f>
        <v>#N/A</v>
      </c>
      <c r="D150" s="133"/>
      <c r="E150" s="133"/>
      <c r="F150" s="133"/>
      <c r="G150" s="133"/>
      <c r="H150" s="141"/>
    </row>
    <row r="151" customFormat="false" ht="15.5" hidden="false" customHeight="false" outlineLevel="0" collapsed="false">
      <c r="A151" s="136"/>
      <c r="B151" s="140"/>
      <c r="C151" s="138" t="e">
        <f aca="false">VLOOKUP(A151,H$5:H$286,1,0)</f>
        <v>#N/A</v>
      </c>
      <c r="D151" s="133"/>
      <c r="E151" s="133"/>
      <c r="F151" s="133"/>
      <c r="G151" s="133"/>
      <c r="H151" s="141"/>
    </row>
    <row r="152" customFormat="false" ht="15.5" hidden="false" customHeight="false" outlineLevel="0" collapsed="false">
      <c r="A152" s="136"/>
      <c r="B152" s="140"/>
      <c r="C152" s="138" t="e">
        <f aca="false">VLOOKUP(A152,H$5:H$286,1,0)</f>
        <v>#N/A</v>
      </c>
      <c r="D152" s="133"/>
      <c r="E152" s="133"/>
      <c r="F152" s="133"/>
      <c r="G152" s="133"/>
      <c r="H152" s="141"/>
    </row>
    <row r="153" customFormat="false" ht="15.5" hidden="false" customHeight="false" outlineLevel="0" collapsed="false">
      <c r="A153" s="136"/>
      <c r="B153" s="140"/>
      <c r="C153" s="138" t="e">
        <f aca="false">VLOOKUP(A153,H$5:H$286,1,0)</f>
        <v>#N/A</v>
      </c>
      <c r="D153" s="133"/>
      <c r="E153" s="133"/>
      <c r="F153" s="133"/>
      <c r="G153" s="133"/>
      <c r="H153" s="141"/>
    </row>
    <row r="154" customFormat="false" ht="15.5" hidden="false" customHeight="false" outlineLevel="0" collapsed="false">
      <c r="A154" s="136"/>
      <c r="B154" s="140"/>
      <c r="C154" s="138" t="e">
        <f aca="false">VLOOKUP(A154,H$5:H$286,1,0)</f>
        <v>#N/A</v>
      </c>
      <c r="D154" s="133"/>
      <c r="E154" s="133"/>
      <c r="F154" s="133"/>
      <c r="G154" s="133"/>
      <c r="H154" s="141"/>
    </row>
    <row r="155" customFormat="false" ht="15.5" hidden="false" customHeight="false" outlineLevel="0" collapsed="false">
      <c r="A155" s="136"/>
      <c r="B155" s="140"/>
      <c r="C155" s="138" t="e">
        <f aca="false">VLOOKUP(A155,H$5:H$286,1,0)</f>
        <v>#N/A</v>
      </c>
      <c r="D155" s="133"/>
      <c r="E155" s="133"/>
      <c r="F155" s="133"/>
      <c r="G155" s="133"/>
      <c r="H155" s="141"/>
    </row>
    <row r="156" customFormat="false" ht="15.5" hidden="false" customHeight="false" outlineLevel="0" collapsed="false">
      <c r="A156" s="136"/>
      <c r="B156" s="140"/>
      <c r="C156" s="138" t="e">
        <f aca="false">VLOOKUP(A156,H$5:H$286,1,0)</f>
        <v>#N/A</v>
      </c>
      <c r="D156" s="133"/>
      <c r="E156" s="133"/>
      <c r="F156" s="133"/>
      <c r="G156" s="133"/>
      <c r="H156" s="141"/>
    </row>
    <row r="157" customFormat="false" ht="15.5" hidden="false" customHeight="false" outlineLevel="0" collapsed="false">
      <c r="A157" s="136"/>
      <c r="B157" s="140"/>
      <c r="C157" s="138" t="e">
        <f aca="false">VLOOKUP(A157,H$5:H$286,1,0)</f>
        <v>#N/A</v>
      </c>
      <c r="D157" s="133"/>
      <c r="E157" s="133"/>
      <c r="F157" s="133"/>
      <c r="G157" s="133"/>
      <c r="H157" s="141"/>
    </row>
    <row r="158" customFormat="false" ht="15.5" hidden="false" customHeight="false" outlineLevel="0" collapsed="false">
      <c r="A158" s="136"/>
      <c r="B158" s="140"/>
      <c r="C158" s="138" t="e">
        <f aca="false">VLOOKUP(A158,H$5:H$286,1,0)</f>
        <v>#N/A</v>
      </c>
      <c r="D158" s="133"/>
      <c r="E158" s="133"/>
      <c r="F158" s="133"/>
      <c r="G158" s="133"/>
      <c r="H158" s="141"/>
    </row>
    <row r="159" customFormat="false" ht="15.5" hidden="false" customHeight="false" outlineLevel="0" collapsed="false">
      <c r="A159" s="136"/>
      <c r="B159" s="140"/>
      <c r="C159" s="138" t="e">
        <f aca="false">VLOOKUP(A159,H$5:H$286,1,0)</f>
        <v>#N/A</v>
      </c>
      <c r="D159" s="133"/>
      <c r="E159" s="133"/>
      <c r="F159" s="133"/>
      <c r="G159" s="133"/>
      <c r="H159" s="141"/>
    </row>
    <row r="160" customFormat="false" ht="15.5" hidden="false" customHeight="false" outlineLevel="0" collapsed="false">
      <c r="A160" s="136"/>
      <c r="B160" s="140"/>
      <c r="C160" s="138" t="e">
        <f aca="false">VLOOKUP(A160,H$5:H$286,1,0)</f>
        <v>#N/A</v>
      </c>
      <c r="D160" s="133"/>
      <c r="E160" s="133"/>
      <c r="F160" s="133"/>
      <c r="G160" s="133"/>
      <c r="H160" s="141"/>
    </row>
    <row r="161" customFormat="false" ht="15.5" hidden="false" customHeight="false" outlineLevel="0" collapsed="false">
      <c r="A161" s="136"/>
      <c r="B161" s="140"/>
      <c r="C161" s="138" t="e">
        <f aca="false">VLOOKUP(A161,H$5:H$286,1,0)</f>
        <v>#N/A</v>
      </c>
      <c r="D161" s="133"/>
      <c r="E161" s="133"/>
      <c r="F161" s="133"/>
      <c r="G161" s="133"/>
      <c r="H161" s="141"/>
    </row>
    <row r="162" customFormat="false" ht="15.5" hidden="false" customHeight="false" outlineLevel="0" collapsed="false">
      <c r="A162" s="136"/>
      <c r="B162" s="140"/>
      <c r="C162" s="138" t="e">
        <f aca="false">VLOOKUP(A162,H$5:H$286,1,0)</f>
        <v>#N/A</v>
      </c>
      <c r="D162" s="133"/>
      <c r="E162" s="133"/>
      <c r="F162" s="133"/>
      <c r="G162" s="133"/>
      <c r="H162" s="141"/>
    </row>
    <row r="163" customFormat="false" ht="15.5" hidden="false" customHeight="false" outlineLevel="0" collapsed="false">
      <c r="A163" s="136"/>
      <c r="B163" s="140"/>
      <c r="C163" s="138" t="e">
        <f aca="false">VLOOKUP(A163,H$5:H$286,1,0)</f>
        <v>#N/A</v>
      </c>
      <c r="D163" s="133"/>
      <c r="E163" s="133"/>
      <c r="F163" s="133"/>
      <c r="G163" s="133"/>
      <c r="H163" s="141"/>
    </row>
    <row r="164" customFormat="false" ht="15.5" hidden="false" customHeight="false" outlineLevel="0" collapsed="false">
      <c r="A164" s="136"/>
      <c r="B164" s="140"/>
      <c r="C164" s="138" t="e">
        <f aca="false">VLOOKUP(A164,H$5:H$286,1,0)</f>
        <v>#N/A</v>
      </c>
      <c r="D164" s="133"/>
      <c r="E164" s="133"/>
      <c r="F164" s="133"/>
      <c r="G164" s="133"/>
      <c r="H164" s="141"/>
    </row>
    <row r="165" customFormat="false" ht="15.5" hidden="false" customHeight="false" outlineLevel="0" collapsed="false">
      <c r="A165" s="136"/>
      <c r="B165" s="140"/>
      <c r="C165" s="138" t="e">
        <f aca="false">VLOOKUP(A165,H$5:H$286,1,0)</f>
        <v>#N/A</v>
      </c>
      <c r="D165" s="133"/>
      <c r="E165" s="133"/>
      <c r="F165" s="133"/>
      <c r="G165" s="133"/>
      <c r="H165" s="141"/>
    </row>
    <row r="166" customFormat="false" ht="15.5" hidden="false" customHeight="false" outlineLevel="0" collapsed="false">
      <c r="A166" s="136"/>
      <c r="B166" s="140"/>
      <c r="C166" s="138" t="e">
        <f aca="false">VLOOKUP(A166,H$5:H$286,1,0)</f>
        <v>#N/A</v>
      </c>
      <c r="D166" s="133"/>
      <c r="E166" s="133"/>
      <c r="F166" s="133"/>
      <c r="G166" s="133"/>
      <c r="H166" s="141"/>
    </row>
    <row r="167" customFormat="false" ht="15.5" hidden="false" customHeight="false" outlineLevel="0" collapsed="false">
      <c r="A167" s="136"/>
      <c r="B167" s="140"/>
      <c r="C167" s="138" t="e">
        <f aca="false">VLOOKUP(A167,H$5:H$286,1,0)</f>
        <v>#N/A</v>
      </c>
      <c r="D167" s="133"/>
      <c r="E167" s="133"/>
      <c r="F167" s="133"/>
      <c r="G167" s="133"/>
      <c r="H167" s="141"/>
    </row>
    <row r="168" customFormat="false" ht="15.5" hidden="false" customHeight="false" outlineLevel="0" collapsed="false">
      <c r="A168" s="136"/>
      <c r="B168" s="140"/>
      <c r="C168" s="138" t="e">
        <f aca="false">VLOOKUP(A168,H$5:H$286,1,0)</f>
        <v>#N/A</v>
      </c>
      <c r="D168" s="133"/>
      <c r="E168" s="133"/>
      <c r="F168" s="133"/>
      <c r="G168" s="133"/>
      <c r="H168" s="141"/>
    </row>
    <row r="169" customFormat="false" ht="15.5" hidden="false" customHeight="false" outlineLevel="0" collapsed="false">
      <c r="A169" s="136"/>
      <c r="B169" s="140"/>
      <c r="C169" s="138" t="e">
        <f aca="false">VLOOKUP(A169,H$5:H$286,1,0)</f>
        <v>#N/A</v>
      </c>
      <c r="D169" s="133"/>
      <c r="E169" s="133"/>
      <c r="F169" s="133"/>
      <c r="G169" s="133"/>
      <c r="H169" s="141"/>
    </row>
    <row r="170" customFormat="false" ht="15.5" hidden="false" customHeight="false" outlineLevel="0" collapsed="false">
      <c r="A170" s="136"/>
      <c r="B170" s="140"/>
      <c r="C170" s="138" t="e">
        <f aca="false">VLOOKUP(A170,H$5:H$286,1,0)</f>
        <v>#N/A</v>
      </c>
      <c r="D170" s="133"/>
      <c r="E170" s="133"/>
      <c r="F170" s="133"/>
      <c r="G170" s="133"/>
      <c r="H170" s="141"/>
    </row>
    <row r="171" customFormat="false" ht="15.5" hidden="false" customHeight="false" outlineLevel="0" collapsed="false">
      <c r="A171" s="136"/>
      <c r="B171" s="140"/>
      <c r="C171" s="138" t="e">
        <f aca="false">VLOOKUP(A171,H$5:H$286,1,0)</f>
        <v>#N/A</v>
      </c>
      <c r="D171" s="133"/>
      <c r="E171" s="133"/>
      <c r="F171" s="133"/>
      <c r="G171" s="133"/>
      <c r="H171" s="141"/>
    </row>
    <row r="172" customFormat="false" ht="15.5" hidden="false" customHeight="false" outlineLevel="0" collapsed="false">
      <c r="A172" s="136"/>
      <c r="B172" s="140"/>
      <c r="C172" s="138" t="e">
        <f aca="false">VLOOKUP(A172,H$5:H$286,1,0)</f>
        <v>#N/A</v>
      </c>
      <c r="D172" s="133"/>
      <c r="E172" s="133"/>
      <c r="F172" s="133"/>
      <c r="G172" s="133"/>
      <c r="H172" s="141"/>
    </row>
    <row r="173" customFormat="false" ht="15.5" hidden="false" customHeight="false" outlineLevel="0" collapsed="false">
      <c r="A173" s="136"/>
      <c r="B173" s="140"/>
      <c r="C173" s="138" t="e">
        <f aca="false">VLOOKUP(A173,H$5:H$286,1,0)</f>
        <v>#N/A</v>
      </c>
      <c r="D173" s="133"/>
      <c r="E173" s="133"/>
      <c r="F173" s="133"/>
      <c r="G173" s="133"/>
      <c r="H173" s="141"/>
    </row>
    <row r="174" customFormat="false" ht="15.5" hidden="false" customHeight="false" outlineLevel="0" collapsed="false">
      <c r="A174" s="136"/>
      <c r="B174" s="140"/>
      <c r="C174" s="138" t="e">
        <f aca="false">VLOOKUP(A174,H$5:H$286,1,0)</f>
        <v>#N/A</v>
      </c>
      <c r="D174" s="133"/>
      <c r="E174" s="133"/>
      <c r="F174" s="133"/>
      <c r="G174" s="133"/>
      <c r="H174" s="141"/>
    </row>
    <row r="175" customFormat="false" ht="15.5" hidden="false" customHeight="false" outlineLevel="0" collapsed="false">
      <c r="A175" s="136"/>
      <c r="B175" s="140"/>
      <c r="C175" s="138" t="e">
        <f aca="false">VLOOKUP(A175,H$5:H$286,1,0)</f>
        <v>#N/A</v>
      </c>
      <c r="D175" s="133"/>
      <c r="E175" s="133"/>
      <c r="F175" s="133"/>
      <c r="G175" s="133"/>
      <c r="H175" s="141"/>
    </row>
    <row r="176" customFormat="false" ht="15.5" hidden="false" customHeight="false" outlineLevel="0" collapsed="false">
      <c r="A176" s="136"/>
      <c r="B176" s="140"/>
      <c r="C176" s="138" t="e">
        <f aca="false">VLOOKUP(A176,H$5:H$286,1,0)</f>
        <v>#N/A</v>
      </c>
      <c r="D176" s="133"/>
      <c r="E176" s="133"/>
      <c r="F176" s="133"/>
      <c r="G176" s="133"/>
      <c r="H176" s="141"/>
    </row>
    <row r="177" customFormat="false" ht="15.5" hidden="false" customHeight="false" outlineLevel="0" collapsed="false">
      <c r="A177" s="136"/>
      <c r="B177" s="140"/>
      <c r="C177" s="138" t="e">
        <f aca="false">VLOOKUP(A177,H$5:H$286,1,0)</f>
        <v>#N/A</v>
      </c>
      <c r="D177" s="133"/>
      <c r="E177" s="133"/>
      <c r="F177" s="133"/>
      <c r="G177" s="133"/>
      <c r="H177" s="141"/>
    </row>
    <row r="178" customFormat="false" ht="15.5" hidden="false" customHeight="false" outlineLevel="0" collapsed="false">
      <c r="A178" s="136"/>
      <c r="B178" s="140"/>
      <c r="C178" s="138" t="e">
        <f aca="false">VLOOKUP(A178,H$5:H$286,1,0)</f>
        <v>#N/A</v>
      </c>
      <c r="D178" s="133"/>
      <c r="E178" s="133"/>
      <c r="F178" s="133"/>
      <c r="G178" s="133"/>
      <c r="H178" s="141"/>
    </row>
    <row r="179" customFormat="false" ht="15.5" hidden="false" customHeight="false" outlineLevel="0" collapsed="false">
      <c r="A179" s="136"/>
      <c r="B179" s="140"/>
      <c r="C179" s="138" t="e">
        <f aca="false">VLOOKUP(A179,H$5:H$286,1,0)</f>
        <v>#N/A</v>
      </c>
      <c r="D179" s="133"/>
      <c r="E179" s="133"/>
      <c r="F179" s="133"/>
      <c r="G179" s="133"/>
      <c r="H179" s="141"/>
    </row>
    <row r="180" customFormat="false" ht="15.5" hidden="false" customHeight="false" outlineLevel="0" collapsed="false">
      <c r="A180" s="136"/>
      <c r="B180" s="140"/>
      <c r="C180" s="138" t="e">
        <f aca="false">VLOOKUP(A180,H$5:H$286,1,0)</f>
        <v>#N/A</v>
      </c>
      <c r="D180" s="133"/>
      <c r="E180" s="133"/>
      <c r="F180" s="133"/>
      <c r="G180" s="133"/>
      <c r="H180" s="141"/>
    </row>
    <row r="181" customFormat="false" ht="15.5" hidden="false" customHeight="false" outlineLevel="0" collapsed="false">
      <c r="A181" s="136"/>
      <c r="B181" s="140"/>
      <c r="C181" s="138" t="e">
        <f aca="false">VLOOKUP(A181,H$5:H$286,1,0)</f>
        <v>#N/A</v>
      </c>
      <c r="D181" s="133"/>
      <c r="E181" s="133"/>
      <c r="F181" s="133"/>
      <c r="G181" s="133"/>
      <c r="H181" s="141"/>
    </row>
    <row r="182" customFormat="false" ht="15.5" hidden="false" customHeight="false" outlineLevel="0" collapsed="false">
      <c r="A182" s="136"/>
      <c r="B182" s="140"/>
      <c r="C182" s="138" t="e">
        <f aca="false">VLOOKUP(A182,H$5:H$286,1,0)</f>
        <v>#N/A</v>
      </c>
      <c r="D182" s="133"/>
      <c r="E182" s="133"/>
      <c r="F182" s="133"/>
      <c r="G182" s="133"/>
      <c r="H182" s="141"/>
    </row>
    <row r="183" customFormat="false" ht="15.5" hidden="false" customHeight="false" outlineLevel="0" collapsed="false">
      <c r="A183" s="136"/>
      <c r="B183" s="140"/>
      <c r="C183" s="138" t="e">
        <f aca="false">VLOOKUP(A183,H$5:H$286,1,0)</f>
        <v>#N/A</v>
      </c>
      <c r="D183" s="133"/>
      <c r="E183" s="133"/>
      <c r="F183" s="133"/>
      <c r="G183" s="133"/>
      <c r="H183" s="141"/>
    </row>
    <row r="184" customFormat="false" ht="15.5" hidden="false" customHeight="false" outlineLevel="0" collapsed="false">
      <c r="A184" s="136"/>
      <c r="B184" s="140"/>
      <c r="C184" s="138" t="e">
        <f aca="false">VLOOKUP(A184,H$5:H$286,1,0)</f>
        <v>#N/A</v>
      </c>
      <c r="D184" s="133"/>
      <c r="E184" s="133"/>
      <c r="F184" s="133"/>
      <c r="G184" s="133"/>
      <c r="H184" s="141"/>
    </row>
    <row r="185" customFormat="false" ht="15.5" hidden="false" customHeight="false" outlineLevel="0" collapsed="false">
      <c r="A185" s="136"/>
      <c r="B185" s="140"/>
      <c r="C185" s="138" t="e">
        <f aca="false">VLOOKUP(A185,H$5:H$286,1,0)</f>
        <v>#N/A</v>
      </c>
      <c r="D185" s="133"/>
      <c r="E185" s="133"/>
      <c r="F185" s="133"/>
      <c r="G185" s="133"/>
      <c r="H185" s="141"/>
    </row>
    <row r="186" customFormat="false" ht="15.5" hidden="false" customHeight="false" outlineLevel="0" collapsed="false">
      <c r="A186" s="136"/>
      <c r="B186" s="140"/>
      <c r="C186" s="138" t="e">
        <f aca="false">VLOOKUP(A186,H$5:H$286,1,0)</f>
        <v>#N/A</v>
      </c>
      <c r="D186" s="133"/>
      <c r="E186" s="133"/>
      <c r="F186" s="133"/>
      <c r="G186" s="133"/>
      <c r="H186" s="141"/>
    </row>
    <row r="187" customFormat="false" ht="15.5" hidden="false" customHeight="false" outlineLevel="0" collapsed="false">
      <c r="A187" s="136"/>
      <c r="B187" s="140"/>
      <c r="C187" s="138" t="e">
        <f aca="false">VLOOKUP(A187,H$5:H$286,1,0)</f>
        <v>#N/A</v>
      </c>
      <c r="D187" s="133"/>
      <c r="E187" s="133"/>
      <c r="F187" s="133"/>
      <c r="G187" s="133"/>
      <c r="H187" s="141"/>
    </row>
    <row r="188" customFormat="false" ht="15.5" hidden="false" customHeight="false" outlineLevel="0" collapsed="false">
      <c r="A188" s="136"/>
      <c r="B188" s="140"/>
      <c r="C188" s="138" t="e">
        <f aca="false">VLOOKUP(A188,H$5:H$286,1,0)</f>
        <v>#N/A</v>
      </c>
      <c r="D188" s="133"/>
      <c r="E188" s="133"/>
      <c r="F188" s="133"/>
      <c r="G188" s="133"/>
      <c r="H188" s="141"/>
    </row>
    <row r="189" customFormat="false" ht="15.5" hidden="false" customHeight="false" outlineLevel="0" collapsed="false">
      <c r="A189" s="136"/>
      <c r="B189" s="140"/>
      <c r="C189" s="138" t="e">
        <f aca="false">VLOOKUP(A189,H$5:H$286,1,0)</f>
        <v>#N/A</v>
      </c>
      <c r="D189" s="133"/>
      <c r="E189" s="133"/>
      <c r="F189" s="133"/>
      <c r="G189" s="133"/>
      <c r="H189" s="141"/>
    </row>
    <row r="190" customFormat="false" ht="15.5" hidden="false" customHeight="false" outlineLevel="0" collapsed="false">
      <c r="A190" s="136"/>
      <c r="B190" s="140"/>
      <c r="C190" s="138" t="e">
        <f aca="false">VLOOKUP(A190,H$5:H$286,1,0)</f>
        <v>#N/A</v>
      </c>
      <c r="D190" s="133"/>
      <c r="E190" s="133"/>
      <c r="F190" s="133"/>
      <c r="G190" s="133"/>
      <c r="H190" s="141"/>
    </row>
    <row r="191" customFormat="false" ht="15.5" hidden="false" customHeight="false" outlineLevel="0" collapsed="false">
      <c r="A191" s="136"/>
      <c r="B191" s="140"/>
      <c r="C191" s="138" t="e">
        <f aca="false">VLOOKUP(A191,H$5:H$286,1,0)</f>
        <v>#N/A</v>
      </c>
      <c r="D191" s="133"/>
      <c r="E191" s="133"/>
      <c r="F191" s="133"/>
      <c r="G191" s="133"/>
      <c r="H191" s="141"/>
    </row>
    <row r="192" customFormat="false" ht="15.5" hidden="false" customHeight="false" outlineLevel="0" collapsed="false">
      <c r="A192" s="136"/>
      <c r="B192" s="140"/>
      <c r="C192" s="138" t="e">
        <f aca="false">VLOOKUP(A192,H$5:H$286,1,0)</f>
        <v>#N/A</v>
      </c>
      <c r="D192" s="133"/>
      <c r="E192" s="133"/>
      <c r="F192" s="133"/>
      <c r="G192" s="133"/>
      <c r="H192" s="141"/>
    </row>
    <row r="193" customFormat="false" ht="15.5" hidden="false" customHeight="false" outlineLevel="0" collapsed="false">
      <c r="A193" s="136"/>
      <c r="B193" s="140"/>
      <c r="C193" s="138" t="e">
        <f aca="false">VLOOKUP(A193,H$5:H$286,1,0)</f>
        <v>#N/A</v>
      </c>
      <c r="D193" s="133"/>
      <c r="E193" s="133"/>
      <c r="F193" s="133"/>
      <c r="G193" s="133"/>
      <c r="H193" s="141"/>
    </row>
    <row r="194" customFormat="false" ht="15.5" hidden="false" customHeight="false" outlineLevel="0" collapsed="false">
      <c r="A194" s="136"/>
      <c r="B194" s="140"/>
      <c r="C194" s="138" t="e">
        <f aca="false">VLOOKUP(A194,H$5:H$286,1,0)</f>
        <v>#N/A</v>
      </c>
      <c r="D194" s="133"/>
      <c r="E194" s="133"/>
      <c r="F194" s="133"/>
      <c r="G194" s="133"/>
      <c r="H194" s="141"/>
    </row>
    <row r="195" customFormat="false" ht="15.5" hidden="false" customHeight="false" outlineLevel="0" collapsed="false">
      <c r="A195" s="136"/>
      <c r="B195" s="140"/>
      <c r="C195" s="138" t="e">
        <f aca="false">VLOOKUP(A195,H$5:H$286,1,0)</f>
        <v>#N/A</v>
      </c>
      <c r="D195" s="133"/>
      <c r="E195" s="133"/>
      <c r="F195" s="133"/>
      <c r="G195" s="133"/>
      <c r="H195" s="141"/>
    </row>
    <row r="196" customFormat="false" ht="15.5" hidden="false" customHeight="false" outlineLevel="0" collapsed="false">
      <c r="A196" s="136"/>
      <c r="B196" s="140"/>
      <c r="C196" s="138" t="e">
        <f aca="false">VLOOKUP(A196,H$5:H$286,1,0)</f>
        <v>#N/A</v>
      </c>
      <c r="D196" s="133"/>
      <c r="E196" s="133"/>
      <c r="F196" s="133"/>
      <c r="G196" s="133"/>
      <c r="H196" s="141"/>
    </row>
    <row r="197" customFormat="false" ht="15.5" hidden="false" customHeight="false" outlineLevel="0" collapsed="false">
      <c r="A197" s="136"/>
      <c r="B197" s="140"/>
      <c r="C197" s="138" t="e">
        <f aca="false">VLOOKUP(A197,H$5:H$286,1,0)</f>
        <v>#N/A</v>
      </c>
      <c r="D197" s="133"/>
      <c r="E197" s="133"/>
      <c r="F197" s="133"/>
      <c r="G197" s="133"/>
      <c r="H197" s="141"/>
    </row>
    <row r="198" customFormat="false" ht="15.5" hidden="false" customHeight="false" outlineLevel="0" collapsed="false">
      <c r="A198" s="136"/>
      <c r="B198" s="140"/>
      <c r="C198" s="138" t="e">
        <f aca="false">VLOOKUP(A198,H$5:H$286,1,0)</f>
        <v>#N/A</v>
      </c>
      <c r="D198" s="133"/>
      <c r="E198" s="133"/>
      <c r="F198" s="133"/>
      <c r="G198" s="133"/>
      <c r="H198" s="141"/>
    </row>
    <row r="199" customFormat="false" ht="15.5" hidden="false" customHeight="false" outlineLevel="0" collapsed="false">
      <c r="A199" s="136"/>
      <c r="B199" s="140"/>
      <c r="C199" s="138" t="e">
        <f aca="false">VLOOKUP(A199,H$5:H$286,1,0)</f>
        <v>#N/A</v>
      </c>
      <c r="D199" s="133"/>
      <c r="E199" s="133"/>
      <c r="F199" s="133"/>
      <c r="G199" s="133"/>
      <c r="H199" s="141"/>
    </row>
    <row r="200" customFormat="false" ht="15.5" hidden="false" customHeight="false" outlineLevel="0" collapsed="false">
      <c r="A200" s="136"/>
      <c r="B200" s="140"/>
      <c r="C200" s="138" t="e">
        <f aca="false">VLOOKUP(A200,H$5:H$286,1,0)</f>
        <v>#N/A</v>
      </c>
      <c r="D200" s="133"/>
      <c r="E200" s="133"/>
      <c r="F200" s="133"/>
      <c r="G200" s="133"/>
      <c r="H200" s="141"/>
    </row>
    <row r="201" customFormat="false" ht="15.5" hidden="false" customHeight="false" outlineLevel="0" collapsed="false">
      <c r="A201" s="136"/>
      <c r="B201" s="140"/>
      <c r="C201" s="138" t="e">
        <f aca="false">VLOOKUP(A201,H$5:H$286,1,0)</f>
        <v>#N/A</v>
      </c>
      <c r="D201" s="133"/>
      <c r="E201" s="133"/>
      <c r="F201" s="133"/>
      <c r="G201" s="133"/>
      <c r="H201" s="141"/>
    </row>
    <row r="202" customFormat="false" ht="15.5" hidden="false" customHeight="false" outlineLevel="0" collapsed="false">
      <c r="A202" s="136"/>
      <c r="B202" s="140"/>
      <c r="C202" s="138" t="e">
        <f aca="false">VLOOKUP(A202,H$5:H$286,1,0)</f>
        <v>#N/A</v>
      </c>
      <c r="D202" s="133"/>
      <c r="E202" s="133"/>
      <c r="F202" s="133"/>
      <c r="G202" s="133"/>
      <c r="H202" s="141"/>
    </row>
    <row r="203" customFormat="false" ht="15.5" hidden="false" customHeight="false" outlineLevel="0" collapsed="false">
      <c r="A203" s="136"/>
      <c r="B203" s="140"/>
      <c r="C203" s="138" t="e">
        <f aca="false">VLOOKUP(A203,H$5:H$286,1,0)</f>
        <v>#N/A</v>
      </c>
      <c r="D203" s="133"/>
      <c r="E203" s="133"/>
      <c r="F203" s="133"/>
      <c r="G203" s="133"/>
      <c r="H203" s="141"/>
    </row>
    <row r="204" customFormat="false" ht="15.5" hidden="false" customHeight="false" outlineLevel="0" collapsed="false">
      <c r="A204" s="136"/>
      <c r="B204" s="140"/>
      <c r="C204" s="138" t="e">
        <f aca="false">VLOOKUP(A204,H$5:H$286,1,0)</f>
        <v>#N/A</v>
      </c>
      <c r="D204" s="133"/>
      <c r="E204" s="133"/>
      <c r="F204" s="133"/>
      <c r="G204" s="133"/>
      <c r="H204" s="141"/>
    </row>
    <row r="205" customFormat="false" ht="15.5" hidden="false" customHeight="false" outlineLevel="0" collapsed="false">
      <c r="A205" s="136"/>
      <c r="B205" s="140"/>
      <c r="C205" s="138" t="e">
        <f aca="false">VLOOKUP(A205,H$5:H$286,1,0)</f>
        <v>#N/A</v>
      </c>
      <c r="D205" s="133"/>
      <c r="E205" s="133"/>
      <c r="F205" s="133"/>
      <c r="G205" s="133"/>
      <c r="H205" s="141"/>
    </row>
    <row r="206" customFormat="false" ht="15.5" hidden="false" customHeight="false" outlineLevel="0" collapsed="false">
      <c r="A206" s="136"/>
      <c r="B206" s="140"/>
      <c r="C206" s="138" t="e">
        <f aca="false">VLOOKUP(A206,H$5:H$286,1,0)</f>
        <v>#N/A</v>
      </c>
      <c r="D206" s="133"/>
      <c r="E206" s="133"/>
      <c r="F206" s="133"/>
      <c r="G206" s="133"/>
      <c r="H206" s="141"/>
    </row>
    <row r="207" customFormat="false" ht="15.5" hidden="false" customHeight="false" outlineLevel="0" collapsed="false">
      <c r="A207" s="136"/>
      <c r="B207" s="140"/>
      <c r="C207" s="138" t="e">
        <f aca="false">VLOOKUP(A207,H$5:H$286,1,0)</f>
        <v>#N/A</v>
      </c>
      <c r="D207" s="133"/>
      <c r="E207" s="133"/>
      <c r="F207" s="133"/>
      <c r="G207" s="133"/>
      <c r="H207" s="141"/>
    </row>
    <row r="208" customFormat="false" ht="15.5" hidden="false" customHeight="false" outlineLevel="0" collapsed="false">
      <c r="A208" s="136"/>
      <c r="B208" s="140"/>
      <c r="C208" s="138" t="e">
        <f aca="false">VLOOKUP(A208,H$5:H$286,1,0)</f>
        <v>#N/A</v>
      </c>
      <c r="D208" s="133"/>
      <c r="E208" s="133"/>
      <c r="F208" s="133"/>
      <c r="G208" s="133"/>
      <c r="H208" s="141"/>
    </row>
    <row r="209" customFormat="false" ht="15.5" hidden="false" customHeight="false" outlineLevel="0" collapsed="false">
      <c r="A209" s="136"/>
      <c r="B209" s="140"/>
      <c r="C209" s="138" t="e">
        <f aca="false">VLOOKUP(A209,H$5:H$286,1,0)</f>
        <v>#N/A</v>
      </c>
      <c r="D209" s="133"/>
      <c r="E209" s="133"/>
      <c r="F209" s="133"/>
      <c r="G209" s="133"/>
      <c r="H209" s="141"/>
    </row>
    <row r="210" customFormat="false" ht="15.5" hidden="false" customHeight="false" outlineLevel="0" collapsed="false">
      <c r="A210" s="136"/>
      <c r="B210" s="140"/>
      <c r="C210" s="138" t="e">
        <f aca="false">VLOOKUP(A210,H$5:H$286,1,0)</f>
        <v>#N/A</v>
      </c>
      <c r="D210" s="133"/>
      <c r="E210" s="133"/>
      <c r="F210" s="133"/>
      <c r="G210" s="133"/>
      <c r="H210" s="141"/>
    </row>
    <row r="211" customFormat="false" ht="15.5" hidden="false" customHeight="false" outlineLevel="0" collapsed="false">
      <c r="A211" s="136"/>
      <c r="B211" s="140"/>
      <c r="C211" s="138" t="e">
        <f aca="false">VLOOKUP(A211,H$5:H$286,1,0)</f>
        <v>#N/A</v>
      </c>
      <c r="D211" s="133"/>
      <c r="E211" s="133"/>
      <c r="F211" s="133"/>
      <c r="G211" s="133"/>
      <c r="H211" s="141"/>
    </row>
    <row r="212" customFormat="false" ht="15.5" hidden="false" customHeight="false" outlineLevel="0" collapsed="false">
      <c r="A212" s="136"/>
      <c r="B212" s="140"/>
      <c r="C212" s="138" t="e">
        <f aca="false">VLOOKUP(A212,H$5:H$286,1,0)</f>
        <v>#N/A</v>
      </c>
      <c r="D212" s="133"/>
      <c r="E212" s="133"/>
      <c r="F212" s="133"/>
      <c r="G212" s="133"/>
      <c r="H212" s="141"/>
    </row>
    <row r="213" customFormat="false" ht="15.5" hidden="false" customHeight="false" outlineLevel="0" collapsed="false">
      <c r="A213" s="136"/>
      <c r="B213" s="140"/>
      <c r="C213" s="138" t="e">
        <f aca="false">VLOOKUP(A213,H$5:H$286,1,0)</f>
        <v>#N/A</v>
      </c>
      <c r="D213" s="133"/>
      <c r="E213" s="133"/>
      <c r="F213" s="133"/>
      <c r="G213" s="133"/>
      <c r="H213" s="141"/>
    </row>
    <row r="214" customFormat="false" ht="15.5" hidden="false" customHeight="false" outlineLevel="0" collapsed="false">
      <c r="A214" s="136"/>
      <c r="B214" s="140"/>
      <c r="C214" s="138" t="e">
        <f aca="false">VLOOKUP(A214,H$5:H$286,1,0)</f>
        <v>#N/A</v>
      </c>
      <c r="D214" s="133"/>
      <c r="E214" s="133"/>
      <c r="F214" s="133"/>
      <c r="G214" s="133"/>
      <c r="H214" s="141"/>
    </row>
    <row r="215" customFormat="false" ht="15.5" hidden="false" customHeight="false" outlineLevel="0" collapsed="false">
      <c r="A215" s="136"/>
      <c r="B215" s="140"/>
      <c r="C215" s="138" t="e">
        <f aca="false">VLOOKUP(A215,H$5:H$286,1,0)</f>
        <v>#N/A</v>
      </c>
      <c r="D215" s="133"/>
      <c r="E215" s="133"/>
      <c r="F215" s="133"/>
      <c r="G215" s="133"/>
      <c r="H215" s="141"/>
    </row>
    <row r="216" customFormat="false" ht="15.5" hidden="false" customHeight="false" outlineLevel="0" collapsed="false">
      <c r="A216" s="136"/>
      <c r="B216" s="140"/>
      <c r="C216" s="138" t="e">
        <f aca="false">VLOOKUP(A216,H$5:H$286,1,0)</f>
        <v>#N/A</v>
      </c>
      <c r="D216" s="133"/>
      <c r="E216" s="133"/>
      <c r="F216" s="133"/>
      <c r="G216" s="133"/>
      <c r="H216" s="141"/>
    </row>
    <row r="217" customFormat="false" ht="15.5" hidden="false" customHeight="false" outlineLevel="0" collapsed="false">
      <c r="A217" s="136"/>
      <c r="B217" s="140"/>
      <c r="C217" s="138" t="e">
        <f aca="false">VLOOKUP(A217,H$5:H$286,1,0)</f>
        <v>#N/A</v>
      </c>
      <c r="D217" s="133"/>
      <c r="E217" s="133"/>
      <c r="F217" s="133"/>
      <c r="G217" s="133"/>
      <c r="H217" s="141"/>
    </row>
    <row r="218" customFormat="false" ht="15.5" hidden="false" customHeight="false" outlineLevel="0" collapsed="false">
      <c r="A218" s="136"/>
      <c r="B218" s="140"/>
      <c r="C218" s="138" t="e">
        <f aca="false">VLOOKUP(A218,H$5:H$286,1,0)</f>
        <v>#N/A</v>
      </c>
      <c r="D218" s="133"/>
      <c r="E218" s="133"/>
      <c r="F218" s="133"/>
      <c r="G218" s="133"/>
      <c r="H218" s="141"/>
    </row>
    <row r="219" customFormat="false" ht="15.5" hidden="false" customHeight="false" outlineLevel="0" collapsed="false">
      <c r="A219" s="136"/>
      <c r="B219" s="140"/>
      <c r="C219" s="138" t="e">
        <f aca="false">VLOOKUP(A219,H$5:H$286,1,0)</f>
        <v>#N/A</v>
      </c>
      <c r="D219" s="133"/>
      <c r="E219" s="133"/>
      <c r="F219" s="133"/>
      <c r="G219" s="133"/>
      <c r="H219" s="141"/>
    </row>
    <row r="220" customFormat="false" ht="15.5" hidden="false" customHeight="false" outlineLevel="0" collapsed="false">
      <c r="A220" s="136"/>
      <c r="B220" s="140"/>
      <c r="C220" s="138" t="e">
        <f aca="false">VLOOKUP(A220,H$5:H$286,1,0)</f>
        <v>#N/A</v>
      </c>
      <c r="D220" s="133"/>
      <c r="E220" s="133"/>
      <c r="F220" s="133"/>
      <c r="G220" s="133"/>
      <c r="H220" s="141"/>
    </row>
    <row r="221" customFormat="false" ht="15.5" hidden="false" customHeight="false" outlineLevel="0" collapsed="false">
      <c r="A221" s="136"/>
      <c r="B221" s="140"/>
      <c r="C221" s="138" t="e">
        <f aca="false">VLOOKUP(A221,H$5:H$286,1,0)</f>
        <v>#N/A</v>
      </c>
      <c r="D221" s="133"/>
      <c r="E221" s="133"/>
      <c r="F221" s="133"/>
      <c r="G221" s="133"/>
      <c r="H221" s="141"/>
    </row>
    <row r="222" customFormat="false" ht="15.5" hidden="false" customHeight="false" outlineLevel="0" collapsed="false">
      <c r="A222" s="136"/>
      <c r="B222" s="140"/>
      <c r="C222" s="138" t="e">
        <f aca="false">VLOOKUP(A222,H$5:H$286,1,0)</f>
        <v>#N/A</v>
      </c>
      <c r="D222" s="133"/>
      <c r="E222" s="133"/>
      <c r="F222" s="133"/>
      <c r="G222" s="133"/>
      <c r="H222" s="141"/>
    </row>
    <row r="223" customFormat="false" ht="15.5" hidden="false" customHeight="false" outlineLevel="0" collapsed="false">
      <c r="A223" s="136"/>
      <c r="B223" s="140"/>
      <c r="C223" s="138" t="e">
        <f aca="false">VLOOKUP(A223,H$5:H$286,1,0)</f>
        <v>#N/A</v>
      </c>
      <c r="D223" s="133"/>
      <c r="E223" s="133"/>
      <c r="F223" s="133"/>
      <c r="G223" s="133"/>
      <c r="H223" s="141"/>
    </row>
    <row r="224" customFormat="false" ht="15.5" hidden="false" customHeight="false" outlineLevel="0" collapsed="false">
      <c r="A224" s="136"/>
      <c r="B224" s="140"/>
      <c r="C224" s="138" t="e">
        <f aca="false">VLOOKUP(A224,H$5:H$286,1,0)</f>
        <v>#N/A</v>
      </c>
      <c r="D224" s="133"/>
      <c r="E224" s="133"/>
      <c r="F224" s="133"/>
      <c r="G224" s="133"/>
      <c r="H224" s="141"/>
    </row>
    <row r="225" customFormat="false" ht="15.5" hidden="false" customHeight="false" outlineLevel="0" collapsed="false">
      <c r="A225" s="136"/>
      <c r="B225" s="140"/>
      <c r="C225" s="138" t="e">
        <f aca="false">VLOOKUP(A225,H$5:H$286,1,0)</f>
        <v>#N/A</v>
      </c>
      <c r="D225" s="133"/>
      <c r="E225" s="133"/>
      <c r="F225" s="133"/>
      <c r="G225" s="133"/>
      <c r="H225" s="141"/>
    </row>
    <row r="226" customFormat="false" ht="15.5" hidden="false" customHeight="false" outlineLevel="0" collapsed="false">
      <c r="A226" s="136"/>
      <c r="B226" s="140"/>
      <c r="C226" s="138" t="e">
        <f aca="false">VLOOKUP(A226,H$5:H$286,1,0)</f>
        <v>#N/A</v>
      </c>
      <c r="D226" s="133"/>
      <c r="E226" s="133"/>
      <c r="F226" s="133"/>
      <c r="G226" s="133"/>
      <c r="H226" s="141"/>
    </row>
    <row r="227" customFormat="false" ht="15.5" hidden="false" customHeight="false" outlineLevel="0" collapsed="false">
      <c r="A227" s="136"/>
      <c r="B227" s="140"/>
      <c r="C227" s="138" t="e">
        <f aca="false">VLOOKUP(A227,H$5:H$286,1,0)</f>
        <v>#N/A</v>
      </c>
      <c r="D227" s="133"/>
      <c r="E227" s="133"/>
      <c r="F227" s="133"/>
      <c r="G227" s="133"/>
      <c r="H227" s="141"/>
    </row>
    <row r="228" customFormat="false" ht="15.5" hidden="false" customHeight="false" outlineLevel="0" collapsed="false">
      <c r="A228" s="136"/>
      <c r="B228" s="140"/>
      <c r="C228" s="138" t="e">
        <f aca="false">VLOOKUP(A228,H$5:H$286,1,0)</f>
        <v>#N/A</v>
      </c>
      <c r="D228" s="133"/>
      <c r="E228" s="133"/>
      <c r="F228" s="133"/>
      <c r="G228" s="133"/>
      <c r="H228" s="141"/>
    </row>
    <row r="229" customFormat="false" ht="15.5" hidden="false" customHeight="false" outlineLevel="0" collapsed="false">
      <c r="A229" s="136"/>
      <c r="B229" s="140"/>
      <c r="C229" s="138" t="e">
        <f aca="false">VLOOKUP(A229,H$5:H$286,1,0)</f>
        <v>#N/A</v>
      </c>
      <c r="D229" s="133"/>
      <c r="E229" s="133"/>
      <c r="F229" s="133"/>
      <c r="G229" s="133"/>
      <c r="H229" s="141"/>
    </row>
    <row r="230" customFormat="false" ht="15.5" hidden="false" customHeight="false" outlineLevel="0" collapsed="false">
      <c r="A230" s="136"/>
      <c r="B230" s="140"/>
      <c r="C230" s="138" t="e">
        <f aca="false">VLOOKUP(A230,H$5:H$286,1,0)</f>
        <v>#N/A</v>
      </c>
      <c r="D230" s="133"/>
      <c r="E230" s="133"/>
      <c r="F230" s="133"/>
      <c r="G230" s="133"/>
      <c r="H230" s="141"/>
    </row>
    <row r="231" customFormat="false" ht="15.5" hidden="false" customHeight="false" outlineLevel="0" collapsed="false">
      <c r="A231" s="136"/>
      <c r="B231" s="140"/>
      <c r="C231" s="138" t="e">
        <f aca="false">VLOOKUP(A231,H$5:H$286,1,0)</f>
        <v>#N/A</v>
      </c>
      <c r="D231" s="133"/>
      <c r="E231" s="133"/>
      <c r="F231" s="133"/>
      <c r="G231" s="133"/>
      <c r="H231" s="141"/>
    </row>
    <row r="232" customFormat="false" ht="15.5" hidden="false" customHeight="false" outlineLevel="0" collapsed="false">
      <c r="A232" s="136"/>
      <c r="B232" s="140"/>
      <c r="C232" s="138" t="e">
        <f aca="false">VLOOKUP(A232,H$5:H$286,1,0)</f>
        <v>#N/A</v>
      </c>
      <c r="D232" s="133"/>
      <c r="E232" s="133"/>
      <c r="F232" s="133"/>
      <c r="G232" s="133"/>
      <c r="H232" s="141"/>
    </row>
    <row r="233" customFormat="false" ht="15.5" hidden="false" customHeight="false" outlineLevel="0" collapsed="false">
      <c r="A233" s="136"/>
      <c r="B233" s="140"/>
      <c r="C233" s="138" t="e">
        <f aca="false">VLOOKUP(A233,H$5:H$286,1,0)</f>
        <v>#N/A</v>
      </c>
      <c r="D233" s="133"/>
      <c r="E233" s="133"/>
      <c r="F233" s="133"/>
      <c r="G233" s="133"/>
      <c r="H233" s="141"/>
    </row>
    <row r="234" customFormat="false" ht="15.5" hidden="false" customHeight="false" outlineLevel="0" collapsed="false">
      <c r="A234" s="136"/>
      <c r="B234" s="140"/>
      <c r="C234" s="138" t="e">
        <f aca="false">VLOOKUP(A234,H$5:H$286,1,0)</f>
        <v>#N/A</v>
      </c>
      <c r="D234" s="133"/>
      <c r="E234" s="133"/>
      <c r="F234" s="133"/>
      <c r="G234" s="133"/>
      <c r="H234" s="141"/>
    </row>
    <row r="235" customFormat="false" ht="15.5" hidden="false" customHeight="false" outlineLevel="0" collapsed="false">
      <c r="A235" s="136"/>
      <c r="B235" s="140"/>
      <c r="C235" s="138" t="e">
        <f aca="false">VLOOKUP(A235,H$5:H$286,1,0)</f>
        <v>#N/A</v>
      </c>
      <c r="D235" s="133"/>
      <c r="E235" s="133"/>
      <c r="F235" s="133"/>
      <c r="G235" s="133"/>
      <c r="H235" s="141"/>
    </row>
    <row r="236" customFormat="false" ht="15.5" hidden="false" customHeight="false" outlineLevel="0" collapsed="false">
      <c r="A236" s="136"/>
      <c r="B236" s="140"/>
      <c r="C236" s="138" t="e">
        <f aca="false">VLOOKUP(A236,H$5:H$286,1,0)</f>
        <v>#N/A</v>
      </c>
      <c r="D236" s="133"/>
      <c r="E236" s="133"/>
      <c r="F236" s="133"/>
      <c r="G236" s="133"/>
      <c r="H236" s="141"/>
    </row>
    <row r="237" customFormat="false" ht="15.5" hidden="false" customHeight="false" outlineLevel="0" collapsed="false">
      <c r="A237" s="136"/>
      <c r="B237" s="140"/>
      <c r="C237" s="138" t="e">
        <f aca="false">VLOOKUP(A237,H$5:H$286,1,0)</f>
        <v>#N/A</v>
      </c>
      <c r="D237" s="133"/>
      <c r="E237" s="133"/>
      <c r="F237" s="133"/>
      <c r="G237" s="133"/>
      <c r="H237" s="141"/>
    </row>
    <row r="238" customFormat="false" ht="15.5" hidden="false" customHeight="false" outlineLevel="0" collapsed="false">
      <c r="A238" s="136"/>
      <c r="B238" s="140"/>
      <c r="C238" s="138" t="e">
        <f aca="false">VLOOKUP(A238,H$5:H$286,1,0)</f>
        <v>#N/A</v>
      </c>
      <c r="D238" s="133"/>
      <c r="E238" s="133"/>
      <c r="F238" s="133"/>
      <c r="G238" s="133"/>
      <c r="H238" s="141"/>
    </row>
    <row r="239" customFormat="false" ht="15.5" hidden="false" customHeight="false" outlineLevel="0" collapsed="false">
      <c r="A239" s="136"/>
      <c r="B239" s="140"/>
      <c r="C239" s="138" t="e">
        <f aca="false">VLOOKUP(A239,H$5:H$286,1,0)</f>
        <v>#N/A</v>
      </c>
      <c r="D239" s="133"/>
      <c r="E239" s="133"/>
      <c r="F239" s="133"/>
      <c r="G239" s="133"/>
      <c r="H239" s="141"/>
    </row>
    <row r="240" customFormat="false" ht="15.5" hidden="false" customHeight="false" outlineLevel="0" collapsed="false">
      <c r="A240" s="136"/>
      <c r="B240" s="140"/>
      <c r="C240" s="138" t="e">
        <f aca="false">VLOOKUP(A240,H$5:H$286,1,0)</f>
        <v>#N/A</v>
      </c>
      <c r="D240" s="133"/>
      <c r="E240" s="133"/>
      <c r="F240" s="133"/>
      <c r="G240" s="133"/>
      <c r="H240" s="141"/>
    </row>
    <row r="241" customFormat="false" ht="15.5" hidden="false" customHeight="false" outlineLevel="0" collapsed="false">
      <c r="A241" s="136"/>
      <c r="B241" s="140"/>
      <c r="C241" s="138" t="e">
        <f aca="false">VLOOKUP(A241,H$5:H$286,1,0)</f>
        <v>#N/A</v>
      </c>
      <c r="D241" s="133"/>
      <c r="E241" s="133"/>
      <c r="F241" s="133"/>
      <c r="G241" s="133"/>
      <c r="H241" s="141"/>
    </row>
    <row r="242" customFormat="false" ht="15.5" hidden="false" customHeight="false" outlineLevel="0" collapsed="false">
      <c r="A242" s="136"/>
      <c r="B242" s="140"/>
      <c r="C242" s="138" t="e">
        <f aca="false">VLOOKUP(A242,H$5:H$286,1,0)</f>
        <v>#N/A</v>
      </c>
      <c r="D242" s="133"/>
      <c r="E242" s="133"/>
      <c r="F242" s="133"/>
      <c r="G242" s="133"/>
      <c r="H242" s="141"/>
    </row>
    <row r="243" customFormat="false" ht="15.5" hidden="false" customHeight="false" outlineLevel="0" collapsed="false">
      <c r="A243" s="136"/>
      <c r="B243" s="140"/>
      <c r="C243" s="138" t="e">
        <f aca="false">VLOOKUP(A243,H$5:H$286,1,0)</f>
        <v>#N/A</v>
      </c>
      <c r="D243" s="133"/>
      <c r="E243" s="133"/>
      <c r="F243" s="133"/>
      <c r="G243" s="133"/>
      <c r="H243" s="141"/>
    </row>
    <row r="244" customFormat="false" ht="15.5" hidden="false" customHeight="false" outlineLevel="0" collapsed="false">
      <c r="A244" s="136"/>
      <c r="B244" s="140"/>
      <c r="C244" s="138" t="e">
        <f aca="false">VLOOKUP(A244,H$5:H$286,1,0)</f>
        <v>#N/A</v>
      </c>
      <c r="D244" s="133"/>
      <c r="E244" s="133"/>
      <c r="F244" s="133"/>
      <c r="G244" s="133"/>
      <c r="H244" s="141"/>
    </row>
    <row r="245" customFormat="false" ht="15.5" hidden="false" customHeight="false" outlineLevel="0" collapsed="false">
      <c r="A245" s="136"/>
      <c r="B245" s="140"/>
      <c r="C245" s="138" t="e">
        <f aca="false">VLOOKUP(A245,H$5:H$286,1,0)</f>
        <v>#N/A</v>
      </c>
      <c r="D245" s="133"/>
      <c r="E245" s="133"/>
      <c r="F245" s="133"/>
      <c r="G245" s="133"/>
      <c r="H245" s="141"/>
    </row>
    <row r="246" customFormat="false" ht="15.5" hidden="false" customHeight="false" outlineLevel="0" collapsed="false">
      <c r="A246" s="136"/>
      <c r="B246" s="140"/>
      <c r="C246" s="138" t="e">
        <f aca="false">VLOOKUP(A246,H$5:H$286,1,0)</f>
        <v>#N/A</v>
      </c>
      <c r="D246" s="133"/>
      <c r="E246" s="133"/>
      <c r="F246" s="133"/>
      <c r="G246" s="133"/>
      <c r="H246" s="141"/>
    </row>
    <row r="247" customFormat="false" ht="15.5" hidden="false" customHeight="false" outlineLevel="0" collapsed="false">
      <c r="A247" s="136"/>
      <c r="B247" s="140"/>
      <c r="C247" s="138" t="e">
        <f aca="false">VLOOKUP(A247,H$5:H$286,1,0)</f>
        <v>#N/A</v>
      </c>
      <c r="D247" s="133"/>
      <c r="E247" s="133"/>
      <c r="F247" s="133"/>
      <c r="G247" s="133"/>
      <c r="H247" s="141"/>
    </row>
    <row r="248" customFormat="false" ht="15.5" hidden="false" customHeight="false" outlineLevel="0" collapsed="false">
      <c r="A248" s="136"/>
      <c r="B248" s="140"/>
      <c r="C248" s="138" t="e">
        <f aca="false">VLOOKUP(A248,H$5:H$286,1,0)</f>
        <v>#N/A</v>
      </c>
      <c r="D248" s="133"/>
      <c r="E248" s="133"/>
      <c r="F248" s="133"/>
      <c r="G248" s="133"/>
      <c r="H248" s="141"/>
    </row>
    <row r="249" customFormat="false" ht="15.5" hidden="false" customHeight="false" outlineLevel="0" collapsed="false">
      <c r="A249" s="136"/>
      <c r="B249" s="140"/>
      <c r="C249" s="138" t="e">
        <f aca="false">VLOOKUP(A249,H$5:H$286,1,0)</f>
        <v>#N/A</v>
      </c>
      <c r="D249" s="133"/>
      <c r="E249" s="133"/>
      <c r="F249" s="133"/>
      <c r="G249" s="133"/>
      <c r="H249" s="141"/>
    </row>
    <row r="250" customFormat="false" ht="15.5" hidden="false" customHeight="false" outlineLevel="0" collapsed="false">
      <c r="A250" s="136"/>
      <c r="B250" s="140"/>
      <c r="C250" s="138" t="e">
        <f aca="false">VLOOKUP(A250,H$5:H$286,1,0)</f>
        <v>#N/A</v>
      </c>
      <c r="D250" s="133"/>
      <c r="E250" s="133"/>
      <c r="F250" s="133"/>
      <c r="G250" s="133"/>
      <c r="H250" s="141"/>
    </row>
    <row r="251" customFormat="false" ht="15.5" hidden="false" customHeight="false" outlineLevel="0" collapsed="false">
      <c r="A251" s="136"/>
      <c r="B251" s="140"/>
      <c r="C251" s="138" t="e">
        <f aca="false">VLOOKUP(A251,H$5:H$286,1,0)</f>
        <v>#N/A</v>
      </c>
      <c r="D251" s="133"/>
      <c r="E251" s="133"/>
      <c r="F251" s="133"/>
      <c r="G251" s="133"/>
      <c r="H251" s="141"/>
    </row>
    <row r="252" customFormat="false" ht="15.5" hidden="false" customHeight="false" outlineLevel="0" collapsed="false">
      <c r="A252" s="136"/>
      <c r="B252" s="140"/>
      <c r="C252" s="138" t="e">
        <f aca="false">VLOOKUP(A252,H$5:H$286,1,0)</f>
        <v>#N/A</v>
      </c>
      <c r="D252" s="133"/>
      <c r="E252" s="133"/>
      <c r="F252" s="133"/>
      <c r="G252" s="133"/>
      <c r="H252" s="141"/>
    </row>
    <row r="253" customFormat="false" ht="15.5" hidden="false" customHeight="false" outlineLevel="0" collapsed="false">
      <c r="A253" s="136"/>
      <c r="B253" s="140"/>
      <c r="C253" s="138" t="e">
        <f aca="false">VLOOKUP(A253,H$5:H$286,1,0)</f>
        <v>#N/A</v>
      </c>
      <c r="D253" s="133"/>
      <c r="E253" s="133"/>
      <c r="F253" s="133"/>
      <c r="G253" s="133"/>
      <c r="H253" s="141"/>
    </row>
    <row r="254" customFormat="false" ht="15.5" hidden="false" customHeight="false" outlineLevel="0" collapsed="false">
      <c r="A254" s="136"/>
      <c r="B254" s="140"/>
      <c r="C254" s="138" t="e">
        <f aca="false">VLOOKUP(A254,H$5:H$286,1,0)</f>
        <v>#N/A</v>
      </c>
      <c r="D254" s="133"/>
      <c r="E254" s="133"/>
      <c r="F254" s="133"/>
      <c r="G254" s="133"/>
      <c r="H254" s="141"/>
    </row>
    <row r="255" customFormat="false" ht="15.5" hidden="false" customHeight="false" outlineLevel="0" collapsed="false">
      <c r="A255" s="136"/>
      <c r="B255" s="140"/>
      <c r="C255" s="138" t="e">
        <f aca="false">VLOOKUP(A255,H$5:H$286,1,0)</f>
        <v>#N/A</v>
      </c>
      <c r="D255" s="133"/>
      <c r="E255" s="133"/>
      <c r="F255" s="133"/>
      <c r="G255" s="133"/>
      <c r="H255" s="141"/>
    </row>
    <row r="256" customFormat="false" ht="15.5" hidden="false" customHeight="false" outlineLevel="0" collapsed="false">
      <c r="A256" s="136"/>
      <c r="B256" s="140"/>
      <c r="C256" s="138" t="e">
        <f aca="false">VLOOKUP(A256,H$5:H$286,1,0)</f>
        <v>#N/A</v>
      </c>
      <c r="D256" s="133"/>
      <c r="E256" s="133"/>
      <c r="F256" s="133"/>
      <c r="G256" s="133"/>
      <c r="H256" s="141"/>
    </row>
    <row r="257" customFormat="false" ht="15.5" hidden="false" customHeight="false" outlineLevel="0" collapsed="false">
      <c r="A257" s="136"/>
      <c r="B257" s="140"/>
      <c r="C257" s="138" t="e">
        <f aca="false">VLOOKUP(A257,H$5:H$286,1,0)</f>
        <v>#N/A</v>
      </c>
      <c r="D257" s="133"/>
      <c r="E257" s="133"/>
      <c r="F257" s="133"/>
      <c r="G257" s="133"/>
      <c r="H257" s="141"/>
    </row>
    <row r="258" customFormat="false" ht="15.5" hidden="false" customHeight="false" outlineLevel="0" collapsed="false">
      <c r="A258" s="136"/>
      <c r="B258" s="140"/>
      <c r="C258" s="138" t="e">
        <f aca="false">VLOOKUP(A258,H$5:H$286,1,0)</f>
        <v>#N/A</v>
      </c>
      <c r="D258" s="133"/>
      <c r="E258" s="133"/>
      <c r="F258" s="133"/>
      <c r="G258" s="133"/>
      <c r="H258" s="141"/>
    </row>
    <row r="259" customFormat="false" ht="15.5" hidden="false" customHeight="false" outlineLevel="0" collapsed="false">
      <c r="A259" s="136"/>
      <c r="B259" s="140"/>
      <c r="C259" s="138" t="e">
        <f aca="false">VLOOKUP(A259,H$5:H$286,1,0)</f>
        <v>#N/A</v>
      </c>
      <c r="D259" s="133"/>
      <c r="E259" s="133"/>
      <c r="F259" s="133"/>
      <c r="G259" s="133"/>
      <c r="H259" s="141"/>
    </row>
    <row r="260" customFormat="false" ht="15.5" hidden="false" customHeight="false" outlineLevel="0" collapsed="false">
      <c r="A260" s="136"/>
      <c r="B260" s="140"/>
      <c r="C260" s="138" t="e">
        <f aca="false">VLOOKUP(A260,H$5:H$286,1,0)</f>
        <v>#N/A</v>
      </c>
      <c r="D260" s="133"/>
      <c r="E260" s="133"/>
      <c r="F260" s="133"/>
      <c r="G260" s="133"/>
      <c r="H260" s="141"/>
    </row>
    <row r="261" customFormat="false" ht="15.5" hidden="false" customHeight="false" outlineLevel="0" collapsed="false">
      <c r="A261" s="136"/>
      <c r="B261" s="140"/>
      <c r="C261" s="138" t="e">
        <f aca="false">VLOOKUP(A261,H$5:H$286,1,0)</f>
        <v>#N/A</v>
      </c>
      <c r="D261" s="133"/>
      <c r="E261" s="133"/>
      <c r="F261" s="133"/>
      <c r="G261" s="133"/>
      <c r="H261" s="141"/>
    </row>
    <row r="262" customFormat="false" ht="15.5" hidden="false" customHeight="false" outlineLevel="0" collapsed="false">
      <c r="A262" s="136"/>
      <c r="B262" s="140"/>
      <c r="C262" s="138" t="e">
        <f aca="false">VLOOKUP(A262,H$5:H$286,1,0)</f>
        <v>#N/A</v>
      </c>
      <c r="D262" s="133"/>
      <c r="E262" s="133"/>
      <c r="F262" s="133"/>
      <c r="G262" s="133"/>
      <c r="H262" s="141"/>
    </row>
    <row r="263" customFormat="false" ht="15.5" hidden="false" customHeight="false" outlineLevel="0" collapsed="false">
      <c r="A263" s="136"/>
      <c r="B263" s="140"/>
      <c r="C263" s="138" t="e">
        <f aca="false">VLOOKUP(A263,H$5:H$286,1,0)</f>
        <v>#N/A</v>
      </c>
      <c r="D263" s="133"/>
      <c r="E263" s="133"/>
      <c r="F263" s="133"/>
      <c r="G263" s="133"/>
      <c r="H263" s="141"/>
    </row>
    <row r="264" customFormat="false" ht="15.5" hidden="false" customHeight="false" outlineLevel="0" collapsed="false">
      <c r="A264" s="136"/>
      <c r="B264" s="140"/>
      <c r="C264" s="138" t="e">
        <f aca="false">VLOOKUP(A264,H$5:H$286,1,0)</f>
        <v>#N/A</v>
      </c>
      <c r="D264" s="133"/>
      <c r="E264" s="133"/>
      <c r="F264" s="133"/>
      <c r="G264" s="133"/>
      <c r="H264" s="141"/>
    </row>
    <row r="265" customFormat="false" ht="15.5" hidden="false" customHeight="false" outlineLevel="0" collapsed="false">
      <c r="A265" s="136"/>
      <c r="B265" s="140"/>
      <c r="C265" s="138" t="e">
        <f aca="false">VLOOKUP(A265,H$5:H$286,1,0)</f>
        <v>#N/A</v>
      </c>
      <c r="D265" s="133"/>
      <c r="E265" s="133"/>
      <c r="F265" s="133"/>
      <c r="G265" s="133"/>
      <c r="H265" s="141"/>
    </row>
    <row r="266" customFormat="false" ht="15.5" hidden="false" customHeight="false" outlineLevel="0" collapsed="false">
      <c r="A266" s="136"/>
      <c r="B266" s="140"/>
      <c r="C266" s="138" t="e">
        <f aca="false">VLOOKUP(A266,H$5:H$286,1,0)</f>
        <v>#N/A</v>
      </c>
      <c r="D266" s="133"/>
      <c r="E266" s="133"/>
      <c r="F266" s="133"/>
      <c r="G266" s="133"/>
      <c r="H266" s="141"/>
    </row>
    <row r="267" customFormat="false" ht="15.5" hidden="false" customHeight="false" outlineLevel="0" collapsed="false">
      <c r="A267" s="136"/>
      <c r="B267" s="140"/>
      <c r="C267" s="138" t="e">
        <f aca="false">VLOOKUP(A267,H$5:H$286,1,0)</f>
        <v>#N/A</v>
      </c>
      <c r="D267" s="133"/>
      <c r="E267" s="133"/>
      <c r="F267" s="133"/>
      <c r="G267" s="133"/>
      <c r="H267" s="141"/>
    </row>
    <row r="268" customFormat="false" ht="15.5" hidden="false" customHeight="false" outlineLevel="0" collapsed="false">
      <c r="A268" s="136"/>
      <c r="B268" s="140"/>
      <c r="C268" s="138" t="e">
        <f aca="false">VLOOKUP(A268,H$5:H$286,1,0)</f>
        <v>#N/A</v>
      </c>
      <c r="D268" s="133"/>
      <c r="E268" s="133"/>
      <c r="F268" s="133"/>
      <c r="G268" s="133"/>
      <c r="H268" s="141"/>
    </row>
    <row r="269" customFormat="false" ht="15.5" hidden="false" customHeight="false" outlineLevel="0" collapsed="false">
      <c r="A269" s="136"/>
      <c r="B269" s="140"/>
      <c r="C269" s="138" t="e">
        <f aca="false">VLOOKUP(A269,H$5:H$286,1,0)</f>
        <v>#N/A</v>
      </c>
      <c r="D269" s="133"/>
      <c r="E269" s="133"/>
      <c r="F269" s="133"/>
      <c r="G269" s="133"/>
      <c r="H269" s="141"/>
    </row>
    <row r="270" customFormat="false" ht="15.5" hidden="false" customHeight="false" outlineLevel="0" collapsed="false">
      <c r="A270" s="136"/>
      <c r="B270" s="140"/>
      <c r="C270" s="138" t="e">
        <f aca="false">VLOOKUP(A270,H$5:H$286,1,0)</f>
        <v>#N/A</v>
      </c>
      <c r="D270" s="133"/>
      <c r="E270" s="133"/>
      <c r="F270" s="133"/>
      <c r="G270" s="133"/>
      <c r="H270" s="141"/>
    </row>
    <row r="271" customFormat="false" ht="15.5" hidden="false" customHeight="false" outlineLevel="0" collapsed="false">
      <c r="A271" s="136"/>
      <c r="B271" s="140"/>
      <c r="C271" s="138" t="e">
        <f aca="false">VLOOKUP(A271,H$5:H$286,1,0)</f>
        <v>#N/A</v>
      </c>
      <c r="D271" s="133"/>
      <c r="E271" s="133"/>
      <c r="F271" s="133"/>
      <c r="G271" s="133"/>
      <c r="H271" s="141"/>
    </row>
    <row r="272" customFormat="false" ht="15.5" hidden="false" customHeight="false" outlineLevel="0" collapsed="false">
      <c r="A272" s="136"/>
      <c r="B272" s="140"/>
      <c r="C272" s="138" t="e">
        <f aca="false">VLOOKUP(A272,H$5:H$286,1,0)</f>
        <v>#N/A</v>
      </c>
      <c r="D272" s="133"/>
      <c r="E272" s="133"/>
      <c r="F272" s="133"/>
      <c r="G272" s="133"/>
      <c r="H272" s="141"/>
    </row>
    <row r="273" customFormat="false" ht="15.5" hidden="false" customHeight="false" outlineLevel="0" collapsed="false">
      <c r="A273" s="136"/>
      <c r="B273" s="140"/>
      <c r="C273" s="138" t="e">
        <f aca="false">VLOOKUP(A273,H$5:H$286,1,0)</f>
        <v>#N/A</v>
      </c>
      <c r="D273" s="133"/>
      <c r="E273" s="133"/>
      <c r="F273" s="133"/>
      <c r="G273" s="133"/>
      <c r="H273" s="141"/>
    </row>
    <row r="274" customFormat="false" ht="15.5" hidden="false" customHeight="false" outlineLevel="0" collapsed="false">
      <c r="A274" s="136"/>
      <c r="B274" s="140"/>
      <c r="C274" s="138" t="e">
        <f aca="false">VLOOKUP(A274,H$5:H$286,1,0)</f>
        <v>#N/A</v>
      </c>
      <c r="D274" s="133"/>
      <c r="E274" s="133"/>
      <c r="F274" s="133"/>
      <c r="G274" s="133"/>
      <c r="H274" s="141"/>
    </row>
    <row r="275" customFormat="false" ht="15.5" hidden="false" customHeight="false" outlineLevel="0" collapsed="false">
      <c r="A275" s="136"/>
      <c r="B275" s="140"/>
      <c r="C275" s="138" t="e">
        <f aca="false">VLOOKUP(A275,H$5:H$286,1,0)</f>
        <v>#N/A</v>
      </c>
      <c r="D275" s="133"/>
      <c r="E275" s="133"/>
      <c r="F275" s="133"/>
      <c r="G275" s="133"/>
      <c r="H275" s="141"/>
    </row>
    <row r="276" customFormat="false" ht="15.5" hidden="false" customHeight="false" outlineLevel="0" collapsed="false">
      <c r="A276" s="136"/>
      <c r="B276" s="140"/>
      <c r="C276" s="138" t="e">
        <f aca="false">VLOOKUP(A276,H$5:H$286,1,0)</f>
        <v>#N/A</v>
      </c>
      <c r="D276" s="133"/>
      <c r="E276" s="133"/>
      <c r="F276" s="133"/>
      <c r="G276" s="133"/>
      <c r="H276" s="141"/>
    </row>
    <row r="277" customFormat="false" ht="15.5" hidden="false" customHeight="false" outlineLevel="0" collapsed="false">
      <c r="A277" s="136"/>
      <c r="B277" s="140"/>
      <c r="C277" s="138" t="e">
        <f aca="false">VLOOKUP(A277,H$5:H$286,1,0)</f>
        <v>#N/A</v>
      </c>
      <c r="D277" s="133"/>
      <c r="E277" s="133"/>
      <c r="F277" s="133"/>
      <c r="G277" s="133"/>
      <c r="H277" s="141"/>
    </row>
    <row r="278" customFormat="false" ht="15.5" hidden="false" customHeight="false" outlineLevel="0" collapsed="false">
      <c r="A278" s="136"/>
      <c r="B278" s="140"/>
      <c r="C278" s="138" t="e">
        <f aca="false">VLOOKUP(A278,H$5:H$286,1,0)</f>
        <v>#N/A</v>
      </c>
      <c r="D278" s="133"/>
      <c r="E278" s="133"/>
      <c r="F278" s="133"/>
      <c r="G278" s="133"/>
      <c r="H278" s="141"/>
    </row>
    <row r="279" customFormat="false" ht="15.5" hidden="false" customHeight="false" outlineLevel="0" collapsed="false">
      <c r="A279" s="136"/>
      <c r="B279" s="140"/>
      <c r="C279" s="138" t="e">
        <f aca="false">VLOOKUP(A279,H$5:H$286,1,0)</f>
        <v>#N/A</v>
      </c>
      <c r="D279" s="133"/>
      <c r="E279" s="133"/>
      <c r="F279" s="133"/>
      <c r="G279" s="133"/>
      <c r="H279" s="141"/>
    </row>
    <row r="280" customFormat="false" ht="15.5" hidden="false" customHeight="false" outlineLevel="0" collapsed="false">
      <c r="A280" s="136"/>
      <c r="B280" s="140"/>
      <c r="C280" s="138" t="e">
        <f aca="false">VLOOKUP(A280,H$5:H$286,1,0)</f>
        <v>#N/A</v>
      </c>
      <c r="D280" s="133"/>
      <c r="E280" s="133"/>
      <c r="F280" s="133"/>
      <c r="G280" s="133"/>
      <c r="H280" s="141"/>
    </row>
    <row r="281" customFormat="false" ht="15.5" hidden="false" customHeight="false" outlineLevel="0" collapsed="false">
      <c r="A281" s="136"/>
      <c r="B281" s="140"/>
      <c r="C281" s="138" t="e">
        <f aca="false">VLOOKUP(A281,H$5:H$286,1,0)</f>
        <v>#N/A</v>
      </c>
      <c r="D281" s="133"/>
      <c r="E281" s="133"/>
      <c r="F281" s="133"/>
      <c r="G281" s="133"/>
      <c r="H281" s="141"/>
    </row>
    <row r="282" customFormat="false" ht="15.5" hidden="false" customHeight="false" outlineLevel="0" collapsed="false">
      <c r="A282" s="136"/>
      <c r="B282" s="140"/>
      <c r="C282" s="138" t="e">
        <f aca="false">VLOOKUP(A282,H$5:H$286,1,0)</f>
        <v>#N/A</v>
      </c>
      <c r="D282" s="133"/>
      <c r="E282" s="133"/>
      <c r="F282" s="133"/>
      <c r="G282" s="133"/>
      <c r="H282" s="141"/>
    </row>
    <row r="283" customFormat="false" ht="15.5" hidden="false" customHeight="false" outlineLevel="0" collapsed="false">
      <c r="A283" s="136"/>
      <c r="B283" s="140"/>
      <c r="C283" s="138" t="e">
        <f aca="false">VLOOKUP(A283,H$5:H$286,1,0)</f>
        <v>#N/A</v>
      </c>
      <c r="D283" s="133"/>
      <c r="E283" s="133"/>
      <c r="F283" s="133"/>
      <c r="G283" s="133"/>
      <c r="H283" s="141"/>
    </row>
    <row r="284" customFormat="false" ht="15.5" hidden="false" customHeight="false" outlineLevel="0" collapsed="false">
      <c r="A284" s="136"/>
      <c r="B284" s="140"/>
      <c r="C284" s="138" t="e">
        <f aca="false">VLOOKUP(A284,H$5:H$286,1,0)</f>
        <v>#N/A</v>
      </c>
      <c r="D284" s="133"/>
      <c r="E284" s="133"/>
      <c r="F284" s="133"/>
      <c r="G284" s="133"/>
      <c r="H284" s="141"/>
    </row>
    <row r="285" customFormat="false" ht="15.5" hidden="false" customHeight="false" outlineLevel="0" collapsed="false">
      <c r="A285" s="136"/>
      <c r="B285" s="140"/>
      <c r="C285" s="138" t="e">
        <f aca="false">VLOOKUP(A285,H$5:H$286,1,0)</f>
        <v>#N/A</v>
      </c>
      <c r="D285" s="133"/>
      <c r="E285" s="133"/>
      <c r="F285" s="133"/>
      <c r="G285" s="133"/>
      <c r="H285" s="141"/>
    </row>
    <row r="286" customFormat="false" ht="15.5" hidden="false" customHeight="false" outlineLevel="0" collapsed="false">
      <c r="A286" s="136"/>
      <c r="B286" s="140"/>
      <c r="C286" s="138" t="e">
        <f aca="false">VLOOKUP(A286,H$5:H$286,1,0)</f>
        <v>#N/A</v>
      </c>
      <c r="D286" s="133"/>
      <c r="E286" s="133"/>
      <c r="F286" s="133"/>
      <c r="G286" s="133"/>
      <c r="H286" s="141"/>
    </row>
    <row r="287" customFormat="false" ht="15.5" hidden="false" customHeight="false" outlineLevel="0" collapsed="false">
      <c r="A287" s="136"/>
      <c r="B287" s="140"/>
      <c r="C287" s="138" t="e">
        <f aca="false">VLOOKUP(A287,H$5:H$286,1,0)</f>
        <v>#N/A</v>
      </c>
      <c r="D287" s="133"/>
      <c r="E287" s="133"/>
      <c r="F287" s="133"/>
      <c r="G287" s="133"/>
      <c r="H287" s="141"/>
    </row>
    <row r="288" customFormat="false" ht="15.5" hidden="false" customHeight="false" outlineLevel="0" collapsed="false">
      <c r="A288" s="136"/>
      <c r="B288" s="140"/>
      <c r="C288" s="138" t="e">
        <f aca="false">VLOOKUP(A288,H$5:H$286,1,0)</f>
        <v>#N/A</v>
      </c>
      <c r="D288" s="133"/>
      <c r="E288" s="133"/>
      <c r="F288" s="133"/>
      <c r="G288" s="133"/>
      <c r="H288" s="141"/>
    </row>
    <row r="289" customFormat="false" ht="15.5" hidden="false" customHeight="false" outlineLevel="0" collapsed="false">
      <c r="A289" s="136"/>
      <c r="B289" s="140"/>
      <c r="C289" s="138" t="e">
        <f aca="false">VLOOKUP(A289,H$5:H$286,1,0)</f>
        <v>#N/A</v>
      </c>
      <c r="D289" s="133"/>
      <c r="E289" s="133"/>
      <c r="F289" s="133"/>
      <c r="G289" s="133"/>
      <c r="H289" s="141"/>
    </row>
    <row r="290" customFormat="false" ht="15.5" hidden="false" customHeight="false" outlineLevel="0" collapsed="false">
      <c r="A290" s="136"/>
      <c r="B290" s="140"/>
      <c r="C290" s="138" t="e">
        <f aca="false">VLOOKUP(A290,H$5:H$286,1,0)</f>
        <v>#N/A</v>
      </c>
      <c r="D290" s="142"/>
      <c r="E290" s="142"/>
      <c r="F290" s="142"/>
      <c r="G290" s="142"/>
      <c r="H290" s="141"/>
    </row>
    <row r="291" customFormat="false" ht="15.5" hidden="false" customHeight="false" outlineLevel="0" collapsed="false">
      <c r="A291" s="136"/>
      <c r="B291" s="140"/>
      <c r="C291" s="138" t="e">
        <f aca="false">VLOOKUP(A291,H$5:H$286,1,0)</f>
        <v>#N/A</v>
      </c>
      <c r="D291" s="142"/>
      <c r="E291" s="142"/>
      <c r="F291" s="142"/>
      <c r="G291" s="142"/>
      <c r="H291" s="141"/>
    </row>
    <row r="292" customFormat="false" ht="15.5" hidden="false" customHeight="false" outlineLevel="0" collapsed="false">
      <c r="A292" s="136"/>
      <c r="B292" s="140"/>
      <c r="C292" s="138" t="e">
        <f aca="false">VLOOKUP(A292,H$5:H$286,1,0)</f>
        <v>#N/A</v>
      </c>
      <c r="D292" s="142"/>
      <c r="E292" s="142"/>
      <c r="F292" s="142"/>
      <c r="G292" s="142"/>
      <c r="H292" s="141"/>
    </row>
    <row r="293" customFormat="false" ht="15.5" hidden="false" customHeight="false" outlineLevel="0" collapsed="false">
      <c r="A293" s="136"/>
      <c r="B293" s="140"/>
      <c r="C293" s="138" t="e">
        <f aca="false">VLOOKUP(A293,H$5:H$286,1,0)</f>
        <v>#N/A</v>
      </c>
      <c r="D293" s="142"/>
      <c r="E293" s="142"/>
      <c r="F293" s="142"/>
      <c r="G293" s="142"/>
      <c r="H293" s="141"/>
    </row>
    <row r="294" customFormat="false" ht="15.5" hidden="false" customHeight="false" outlineLevel="0" collapsed="false">
      <c r="A294" s="136"/>
      <c r="B294" s="140"/>
      <c r="C294" s="138" t="e">
        <f aca="false">VLOOKUP(A294,H$5:H$286,1,0)</f>
        <v>#N/A</v>
      </c>
      <c r="D294" s="142"/>
      <c r="E294" s="142"/>
      <c r="F294" s="142"/>
      <c r="G294" s="142"/>
      <c r="H294" s="141"/>
    </row>
    <row r="295" customFormat="false" ht="15.5" hidden="false" customHeight="false" outlineLevel="0" collapsed="false">
      <c r="A295" s="136"/>
      <c r="B295" s="140"/>
      <c r="C295" s="138" t="e">
        <f aca="false">VLOOKUP(A295,H$5:H$286,1,0)</f>
        <v>#N/A</v>
      </c>
      <c r="D295" s="142"/>
      <c r="E295" s="142"/>
      <c r="F295" s="142"/>
      <c r="G295" s="142"/>
      <c r="H295" s="143"/>
    </row>
    <row r="296" customFormat="false" ht="15.5" hidden="false" customHeight="false" outlineLevel="0" collapsed="false">
      <c r="A296" s="136"/>
      <c r="B296" s="140"/>
      <c r="C296" s="138" t="e">
        <f aca="false">VLOOKUP(A296,H$5:H$286,1,0)</f>
        <v>#N/A</v>
      </c>
      <c r="D296" s="142"/>
      <c r="E296" s="142"/>
      <c r="F296" s="142"/>
      <c r="G296" s="142"/>
      <c r="H296" s="143"/>
    </row>
    <row r="297" customFormat="false" ht="15.5" hidden="false" customHeight="false" outlineLevel="0" collapsed="false">
      <c r="A297" s="136"/>
      <c r="B297" s="140"/>
      <c r="C297" s="138" t="e">
        <f aca="false">VLOOKUP(A297,H$5:H$286,1,0)</f>
        <v>#N/A</v>
      </c>
      <c r="D297" s="142"/>
      <c r="E297" s="142"/>
      <c r="F297" s="142"/>
      <c r="G297" s="142"/>
      <c r="H297" s="143"/>
    </row>
    <row r="298" customFormat="false" ht="15.5" hidden="false" customHeight="false" outlineLevel="0" collapsed="false">
      <c r="A298" s="136"/>
      <c r="B298" s="140"/>
      <c r="C298" s="138" t="e">
        <f aca="false">VLOOKUP(A298,H$5:H$286,1,0)</f>
        <v>#N/A</v>
      </c>
      <c r="D298" s="142"/>
      <c r="E298" s="142"/>
      <c r="F298" s="142"/>
      <c r="G298" s="142"/>
      <c r="H298" s="143"/>
    </row>
    <row r="299" customFormat="false" ht="15.5" hidden="false" customHeight="false" outlineLevel="0" collapsed="false">
      <c r="A299" s="136"/>
      <c r="B299" s="140"/>
      <c r="C299" s="138" t="e">
        <f aca="false">VLOOKUP(A299,H$5:H$286,1,0)</f>
        <v>#N/A</v>
      </c>
      <c r="D299" s="142"/>
      <c r="E299" s="142"/>
      <c r="F299" s="142"/>
      <c r="G299" s="142"/>
      <c r="H299" s="143"/>
    </row>
    <row r="300" customFormat="false" ht="15.5" hidden="false" customHeight="false" outlineLevel="0" collapsed="false">
      <c r="A300" s="136"/>
      <c r="B300" s="140"/>
      <c r="C300" s="138" t="e">
        <f aca="false">VLOOKUP(A300,H$5:H$286,1,0)</f>
        <v>#N/A</v>
      </c>
      <c r="D300" s="142"/>
      <c r="E300" s="142"/>
      <c r="F300" s="142"/>
      <c r="G300" s="142"/>
      <c r="H300" s="143"/>
    </row>
    <row r="301" customFormat="false" ht="15.5" hidden="false" customHeight="false" outlineLevel="0" collapsed="false">
      <c r="A301" s="136"/>
      <c r="B301" s="140"/>
      <c r="C301" s="138" t="e">
        <f aca="false">VLOOKUP(A301,H$5:H$286,1,0)</f>
        <v>#N/A</v>
      </c>
      <c r="D301" s="142"/>
      <c r="E301" s="142"/>
      <c r="F301" s="142"/>
      <c r="G301" s="142"/>
      <c r="H301" s="143"/>
    </row>
    <row r="302" customFormat="false" ht="15.5" hidden="false" customHeight="false" outlineLevel="0" collapsed="false">
      <c r="A302" s="136"/>
      <c r="B302" s="140"/>
      <c r="C302" s="138" t="e">
        <f aca="false">VLOOKUP(A302,H$5:H$286,1,0)</f>
        <v>#N/A</v>
      </c>
      <c r="D302" s="142"/>
      <c r="E302" s="142"/>
      <c r="F302" s="142"/>
      <c r="G302" s="142"/>
      <c r="H302" s="143"/>
    </row>
    <row r="303" customFormat="false" ht="15.5" hidden="false" customHeight="false" outlineLevel="0" collapsed="false">
      <c r="A303" s="136"/>
      <c r="B303" s="140"/>
      <c r="C303" s="138" t="e">
        <f aca="false">VLOOKUP(A303,H$5:H$286,1,0)</f>
        <v>#N/A</v>
      </c>
      <c r="D303" s="142"/>
      <c r="E303" s="142"/>
      <c r="F303" s="142"/>
      <c r="G303" s="142"/>
      <c r="H303" s="143"/>
    </row>
    <row r="304" customFormat="false" ht="15.5" hidden="false" customHeight="false" outlineLevel="0" collapsed="false">
      <c r="A304" s="136"/>
      <c r="B304" s="140"/>
      <c r="C304" s="138" t="e">
        <f aca="false">VLOOKUP(A304,H$5:H$286,1,0)</f>
        <v>#N/A</v>
      </c>
      <c r="D304" s="142"/>
      <c r="E304" s="142"/>
      <c r="F304" s="142"/>
      <c r="G304" s="142"/>
      <c r="H304" s="143"/>
    </row>
    <row r="305" customFormat="false" ht="15.5" hidden="false" customHeight="false" outlineLevel="0" collapsed="false">
      <c r="A305" s="136"/>
      <c r="B305" s="140"/>
      <c r="C305" s="138" t="e">
        <f aca="false">VLOOKUP(A305,H$5:H$286,1,0)</f>
        <v>#N/A</v>
      </c>
      <c r="D305" s="142"/>
      <c r="E305" s="142"/>
      <c r="F305" s="142"/>
      <c r="G305" s="142"/>
      <c r="H305" s="143"/>
    </row>
    <row r="306" customFormat="false" ht="15.5" hidden="false" customHeight="false" outlineLevel="0" collapsed="false">
      <c r="A306" s="136"/>
      <c r="B306" s="140"/>
      <c r="C306" s="138" t="e">
        <f aca="false">VLOOKUP(A306,H$5:H$286,1,0)</f>
        <v>#N/A</v>
      </c>
      <c r="D306" s="142"/>
      <c r="E306" s="142"/>
      <c r="F306" s="142"/>
      <c r="G306" s="142"/>
      <c r="H306" s="143"/>
    </row>
    <row r="307" customFormat="false" ht="15.5" hidden="false" customHeight="false" outlineLevel="0" collapsed="false">
      <c r="A307" s="136"/>
      <c r="B307" s="140"/>
      <c r="C307" s="138" t="e">
        <f aca="false">VLOOKUP(A307,H$5:H$286,1,0)</f>
        <v>#N/A</v>
      </c>
      <c r="D307" s="142"/>
      <c r="E307" s="142"/>
      <c r="F307" s="142"/>
      <c r="G307" s="142"/>
      <c r="H307" s="143"/>
    </row>
    <row r="308" customFormat="false" ht="15.5" hidden="false" customHeight="false" outlineLevel="0" collapsed="false">
      <c r="A308" s="136"/>
      <c r="B308" s="140"/>
      <c r="C308" s="138" t="e">
        <f aca="false">VLOOKUP(A308,H$5:H$286,1,0)</f>
        <v>#N/A</v>
      </c>
      <c r="D308" s="142"/>
      <c r="E308" s="142"/>
      <c r="F308" s="142"/>
      <c r="G308" s="142"/>
      <c r="H308" s="143"/>
    </row>
    <row r="309" customFormat="false" ht="15.5" hidden="false" customHeight="false" outlineLevel="0" collapsed="false">
      <c r="A309" s="136"/>
      <c r="B309" s="140"/>
      <c r="C309" s="138" t="e">
        <f aca="false">VLOOKUP(A309,H$5:H$286,1,0)</f>
        <v>#N/A</v>
      </c>
      <c r="D309" s="142"/>
      <c r="E309" s="142"/>
      <c r="F309" s="142"/>
      <c r="G309" s="142"/>
      <c r="H309" s="143"/>
    </row>
    <row r="310" customFormat="false" ht="15.5" hidden="false" customHeight="false" outlineLevel="0" collapsed="false">
      <c r="A310" s="136"/>
      <c r="B310" s="140"/>
      <c r="C310" s="138" t="e">
        <f aca="false">VLOOKUP(A310,H$5:H$286,1,0)</f>
        <v>#N/A</v>
      </c>
      <c r="D310" s="142"/>
      <c r="E310" s="142"/>
      <c r="F310" s="142"/>
      <c r="G310" s="142"/>
      <c r="H310" s="143"/>
    </row>
    <row r="311" customFormat="false" ht="15.5" hidden="false" customHeight="false" outlineLevel="0" collapsed="false">
      <c r="A311" s="136"/>
      <c r="B311" s="140"/>
      <c r="C311" s="138" t="e">
        <f aca="false">VLOOKUP(A311,H$5:H$286,1,0)</f>
        <v>#N/A</v>
      </c>
      <c r="D311" s="142"/>
      <c r="E311" s="142"/>
      <c r="F311" s="142"/>
      <c r="G311" s="142"/>
      <c r="H311" s="143"/>
    </row>
    <row r="312" customFormat="false" ht="15.5" hidden="false" customHeight="false" outlineLevel="0" collapsed="false">
      <c r="A312" s="136"/>
      <c r="B312" s="140"/>
      <c r="C312" s="138" t="e">
        <f aca="false">VLOOKUP(A312,H$5:H$286,1,0)</f>
        <v>#N/A</v>
      </c>
      <c r="D312" s="142"/>
      <c r="E312" s="142"/>
      <c r="F312" s="142"/>
      <c r="G312" s="142"/>
      <c r="H312" s="143"/>
    </row>
    <row r="313" customFormat="false" ht="15.5" hidden="false" customHeight="false" outlineLevel="0" collapsed="false">
      <c r="A313" s="136"/>
      <c r="B313" s="140"/>
      <c r="C313" s="138" t="e">
        <f aca="false">VLOOKUP(A313,H$5:H$286,1,0)</f>
        <v>#N/A</v>
      </c>
      <c r="D313" s="142"/>
      <c r="E313" s="142"/>
      <c r="F313" s="142"/>
      <c r="G313" s="142"/>
      <c r="H313" s="143"/>
    </row>
    <row r="314" customFormat="false" ht="15.5" hidden="false" customHeight="false" outlineLevel="0" collapsed="false">
      <c r="A314" s="136"/>
      <c r="B314" s="140"/>
      <c r="C314" s="138" t="e">
        <f aca="false">VLOOKUP(A314,H$5:H$286,1,0)</f>
        <v>#N/A</v>
      </c>
      <c r="D314" s="142"/>
      <c r="E314" s="142"/>
      <c r="F314" s="142"/>
      <c r="G314" s="142"/>
      <c r="H314" s="143"/>
    </row>
    <row r="315" customFormat="false" ht="15.5" hidden="false" customHeight="false" outlineLevel="0" collapsed="false">
      <c r="A315" s="136"/>
      <c r="B315" s="140"/>
      <c r="C315" s="138" t="e">
        <f aca="false">VLOOKUP(A315,H$5:H$286,1,0)</f>
        <v>#N/A</v>
      </c>
      <c r="D315" s="142"/>
      <c r="E315" s="142"/>
      <c r="F315" s="142"/>
      <c r="G315" s="142"/>
      <c r="H315" s="143"/>
    </row>
    <row r="316" customFormat="false" ht="15.5" hidden="false" customHeight="false" outlineLevel="0" collapsed="false">
      <c r="A316" s="136"/>
      <c r="B316" s="140"/>
      <c r="C316" s="138" t="e">
        <f aca="false">VLOOKUP(A316,H$5:H$286,1,0)</f>
        <v>#N/A</v>
      </c>
      <c r="D316" s="142"/>
      <c r="E316" s="142"/>
      <c r="F316" s="142"/>
      <c r="G316" s="142"/>
      <c r="H316" s="143"/>
    </row>
    <row r="317" customFormat="false" ht="15.5" hidden="false" customHeight="false" outlineLevel="0" collapsed="false">
      <c r="A317" s="136"/>
      <c r="B317" s="140"/>
      <c r="C317" s="138" t="e">
        <f aca="false">VLOOKUP(A317,H$5:H$286,1,0)</f>
        <v>#N/A</v>
      </c>
      <c r="D317" s="142"/>
      <c r="E317" s="142"/>
      <c r="F317" s="142"/>
      <c r="G317" s="142"/>
      <c r="H317" s="143"/>
    </row>
    <row r="318" customFormat="false" ht="15.5" hidden="false" customHeight="false" outlineLevel="0" collapsed="false">
      <c r="A318" s="136"/>
      <c r="B318" s="140"/>
      <c r="C318" s="138" t="e">
        <f aca="false">VLOOKUP(A318,H$5:H$286,1,0)</f>
        <v>#N/A</v>
      </c>
      <c r="D318" s="142"/>
      <c r="E318" s="142"/>
      <c r="F318" s="142"/>
      <c r="G318" s="142"/>
      <c r="H318" s="143"/>
    </row>
    <row r="319" customFormat="false" ht="15.5" hidden="false" customHeight="false" outlineLevel="0" collapsed="false">
      <c r="A319" s="136"/>
      <c r="B319" s="140"/>
      <c r="C319" s="138" t="e">
        <f aca="false">VLOOKUP(A319,H$5:H$286,1,0)</f>
        <v>#N/A</v>
      </c>
      <c r="D319" s="142"/>
      <c r="E319" s="142"/>
      <c r="F319" s="142"/>
      <c r="G319" s="142"/>
      <c r="H319" s="143"/>
    </row>
    <row r="320" customFormat="false" ht="15.5" hidden="false" customHeight="false" outlineLevel="0" collapsed="false">
      <c r="A320" s="136"/>
      <c r="B320" s="140"/>
      <c r="C320" s="138" t="e">
        <f aca="false">VLOOKUP(A320,H$5:H$286,1,0)</f>
        <v>#N/A</v>
      </c>
      <c r="D320" s="142"/>
      <c r="E320" s="142"/>
      <c r="F320" s="142"/>
      <c r="G320" s="142"/>
      <c r="H320" s="143"/>
    </row>
    <row r="321" customFormat="false" ht="15.5" hidden="false" customHeight="false" outlineLevel="0" collapsed="false">
      <c r="A321" s="136"/>
      <c r="B321" s="140"/>
      <c r="C321" s="138" t="e">
        <f aca="false">VLOOKUP(A321,H$5:H$286,1,0)</f>
        <v>#N/A</v>
      </c>
      <c r="D321" s="142"/>
      <c r="E321" s="142"/>
      <c r="F321" s="142"/>
      <c r="G321" s="142"/>
      <c r="H321" s="143"/>
    </row>
    <row r="322" customFormat="false" ht="15.5" hidden="false" customHeight="false" outlineLevel="0" collapsed="false">
      <c r="A322" s="136"/>
      <c r="B322" s="140"/>
      <c r="C322" s="138" t="e">
        <f aca="false">VLOOKUP(A322,H$5:H$286,1,0)</f>
        <v>#N/A</v>
      </c>
      <c r="D322" s="142"/>
      <c r="E322" s="142"/>
      <c r="F322" s="142"/>
      <c r="G322" s="142"/>
      <c r="H322" s="143"/>
    </row>
    <row r="323" customFormat="false" ht="15.5" hidden="false" customHeight="false" outlineLevel="0" collapsed="false">
      <c r="A323" s="136"/>
      <c r="B323" s="140"/>
      <c r="C323" s="138" t="e">
        <f aca="false">VLOOKUP(A323,H$5:H$286,1,0)</f>
        <v>#N/A</v>
      </c>
      <c r="D323" s="142"/>
      <c r="E323" s="142"/>
      <c r="F323" s="142"/>
      <c r="G323" s="142"/>
      <c r="H323" s="143"/>
    </row>
    <row r="324" customFormat="false" ht="15.5" hidden="false" customHeight="false" outlineLevel="0" collapsed="false">
      <c r="A324" s="136"/>
      <c r="B324" s="140"/>
      <c r="C324" s="138" t="e">
        <f aca="false">VLOOKUP(A324,H$5:H$286,1,0)</f>
        <v>#N/A</v>
      </c>
      <c r="D324" s="142"/>
      <c r="E324" s="142"/>
      <c r="F324" s="142"/>
      <c r="G324" s="142"/>
      <c r="H324" s="143"/>
    </row>
    <row r="325" customFormat="false" ht="15.5" hidden="false" customHeight="false" outlineLevel="0" collapsed="false">
      <c r="A325" s="136"/>
      <c r="B325" s="140"/>
      <c r="C325" s="138" t="e">
        <f aca="false">VLOOKUP(A325,H$5:H$286,1,0)</f>
        <v>#N/A</v>
      </c>
      <c r="D325" s="142"/>
      <c r="E325" s="142"/>
      <c r="F325" s="142"/>
      <c r="G325" s="142"/>
      <c r="H325" s="143"/>
    </row>
    <row r="326" customFormat="false" ht="15.5" hidden="false" customHeight="false" outlineLevel="0" collapsed="false">
      <c r="A326" s="136"/>
      <c r="B326" s="140"/>
      <c r="C326" s="138" t="e">
        <f aca="false">VLOOKUP(A326,H$5:H$286,1,0)</f>
        <v>#N/A</v>
      </c>
      <c r="D326" s="142"/>
      <c r="E326" s="142"/>
      <c r="F326" s="142"/>
      <c r="G326" s="142"/>
      <c r="H326" s="143"/>
    </row>
    <row r="327" customFormat="false" ht="15.5" hidden="false" customHeight="false" outlineLevel="0" collapsed="false">
      <c r="A327" s="136"/>
      <c r="B327" s="140"/>
      <c r="C327" s="138" t="e">
        <f aca="false">VLOOKUP(A327,H$5:H$286,1,0)</f>
        <v>#N/A</v>
      </c>
      <c r="D327" s="142"/>
      <c r="E327" s="142"/>
      <c r="F327" s="142"/>
      <c r="G327" s="142"/>
      <c r="H327" s="143"/>
    </row>
    <row r="328" customFormat="false" ht="15.5" hidden="false" customHeight="false" outlineLevel="0" collapsed="false">
      <c r="A328" s="136"/>
      <c r="B328" s="140"/>
      <c r="C328" s="138" t="e">
        <f aca="false">VLOOKUP(A328,H$5:H$286,1,0)</f>
        <v>#N/A</v>
      </c>
      <c r="D328" s="142"/>
      <c r="E328" s="142"/>
      <c r="F328" s="142"/>
      <c r="G328" s="142"/>
      <c r="H328" s="143"/>
    </row>
    <row r="329" customFormat="false" ht="15.5" hidden="false" customHeight="false" outlineLevel="0" collapsed="false">
      <c r="A329" s="136"/>
      <c r="B329" s="140"/>
      <c r="C329" s="138" t="e">
        <f aca="false">VLOOKUP(A329,H$5:H$286,1,0)</f>
        <v>#N/A</v>
      </c>
      <c r="D329" s="142"/>
      <c r="E329" s="142"/>
      <c r="F329" s="142"/>
      <c r="G329" s="142"/>
      <c r="H329" s="143"/>
    </row>
    <row r="330" customFormat="false" ht="15.5" hidden="false" customHeight="false" outlineLevel="0" collapsed="false">
      <c r="A330" s="136"/>
      <c r="B330" s="140"/>
      <c r="C330" s="138" t="e">
        <f aca="false">VLOOKUP(A330,H$5:H$286,1,0)</f>
        <v>#N/A</v>
      </c>
      <c r="D330" s="142"/>
      <c r="E330" s="142"/>
      <c r="F330" s="142"/>
      <c r="G330" s="142"/>
      <c r="H330" s="143"/>
    </row>
    <row r="331" customFormat="false" ht="15.5" hidden="false" customHeight="false" outlineLevel="0" collapsed="false">
      <c r="A331" s="136"/>
      <c r="B331" s="140"/>
      <c r="C331" s="138" t="e">
        <f aca="false">VLOOKUP(A331,H$5:H$286,1,0)</f>
        <v>#N/A</v>
      </c>
      <c r="D331" s="142"/>
      <c r="E331" s="142"/>
      <c r="F331" s="142"/>
      <c r="G331" s="142"/>
      <c r="H331" s="143"/>
    </row>
    <row r="332" customFormat="false" ht="15.5" hidden="false" customHeight="false" outlineLevel="0" collapsed="false">
      <c r="A332" s="136"/>
      <c r="B332" s="140"/>
      <c r="C332" s="138" t="e">
        <f aca="false">VLOOKUP(A332,H$5:H$286,1,0)</f>
        <v>#N/A</v>
      </c>
      <c r="D332" s="142"/>
      <c r="E332" s="142"/>
      <c r="F332" s="142"/>
      <c r="G332" s="142"/>
      <c r="H332" s="143"/>
    </row>
    <row r="333" customFormat="false" ht="15.5" hidden="false" customHeight="false" outlineLevel="0" collapsed="false">
      <c r="A333" s="136"/>
      <c r="B333" s="140"/>
      <c r="C333" s="138" t="e">
        <f aca="false">VLOOKUP(A333,H$5:H$286,1,0)</f>
        <v>#N/A</v>
      </c>
      <c r="D333" s="142"/>
      <c r="E333" s="142"/>
      <c r="F333" s="142"/>
      <c r="G333" s="142"/>
      <c r="H333" s="143"/>
    </row>
    <row r="334" customFormat="false" ht="15.5" hidden="false" customHeight="false" outlineLevel="0" collapsed="false">
      <c r="A334" s="136"/>
      <c r="B334" s="140"/>
      <c r="C334" s="138" t="e">
        <f aca="false">VLOOKUP(A334,H$5:H$286,1,0)</f>
        <v>#N/A</v>
      </c>
      <c r="D334" s="142"/>
      <c r="E334" s="142"/>
      <c r="F334" s="142"/>
      <c r="G334" s="142"/>
      <c r="H334" s="143"/>
    </row>
    <row r="335" customFormat="false" ht="15.5" hidden="false" customHeight="false" outlineLevel="0" collapsed="false">
      <c r="A335" s="136"/>
      <c r="B335" s="140"/>
      <c r="C335" s="138" t="e">
        <f aca="false">VLOOKUP(A335,H$5:H$286,1,0)</f>
        <v>#N/A</v>
      </c>
      <c r="D335" s="142"/>
      <c r="E335" s="142"/>
      <c r="F335" s="142"/>
      <c r="G335" s="142"/>
      <c r="H335" s="143"/>
    </row>
    <row r="336" customFormat="false" ht="15.5" hidden="false" customHeight="false" outlineLevel="0" collapsed="false">
      <c r="A336" s="136"/>
      <c r="B336" s="140"/>
      <c r="C336" s="138" t="e">
        <f aca="false">VLOOKUP(A336,H$5:H$286,1,0)</f>
        <v>#N/A</v>
      </c>
      <c r="D336" s="142"/>
      <c r="E336" s="142"/>
      <c r="F336" s="142"/>
      <c r="G336" s="142"/>
      <c r="H336" s="143"/>
    </row>
    <row r="337" customFormat="false" ht="15.5" hidden="false" customHeight="false" outlineLevel="0" collapsed="false">
      <c r="A337" s="136"/>
      <c r="B337" s="140"/>
      <c r="C337" s="138" t="e">
        <f aca="false">VLOOKUP(A337,H$5:H$286,1,0)</f>
        <v>#N/A</v>
      </c>
      <c r="D337" s="142"/>
      <c r="E337" s="142"/>
      <c r="F337" s="142"/>
      <c r="G337" s="142"/>
      <c r="H337" s="143"/>
    </row>
    <row r="338" customFormat="false" ht="15.5" hidden="false" customHeight="false" outlineLevel="0" collapsed="false">
      <c r="A338" s="136"/>
      <c r="B338" s="140"/>
      <c r="C338" s="138" t="e">
        <f aca="false">VLOOKUP(A338,H$5:H$286,1,0)</f>
        <v>#N/A</v>
      </c>
      <c r="D338" s="142"/>
      <c r="E338" s="142"/>
      <c r="F338" s="142"/>
      <c r="G338" s="142"/>
      <c r="H338" s="143"/>
    </row>
    <row r="339" customFormat="false" ht="15.5" hidden="false" customHeight="false" outlineLevel="0" collapsed="false">
      <c r="A339" s="136"/>
      <c r="B339" s="140"/>
      <c r="C339" s="138" t="e">
        <f aca="false">VLOOKUP(A339,H$5:H$286,1,0)</f>
        <v>#N/A</v>
      </c>
      <c r="D339" s="142"/>
      <c r="E339" s="142"/>
      <c r="F339" s="142"/>
      <c r="G339" s="142"/>
      <c r="H339" s="143"/>
    </row>
    <row r="340" customFormat="false" ht="15.5" hidden="false" customHeight="false" outlineLevel="0" collapsed="false">
      <c r="A340" s="136"/>
      <c r="B340" s="140"/>
      <c r="C340" s="138" t="e">
        <f aca="false">VLOOKUP(A340,H$5:H$286,1,0)</f>
        <v>#N/A</v>
      </c>
      <c r="D340" s="142"/>
      <c r="E340" s="142"/>
      <c r="F340" s="142"/>
      <c r="G340" s="142"/>
      <c r="H340" s="143"/>
    </row>
    <row r="341" customFormat="false" ht="15.5" hidden="false" customHeight="false" outlineLevel="0" collapsed="false">
      <c r="A341" s="136"/>
      <c r="B341" s="140"/>
      <c r="C341" s="138" t="e">
        <f aca="false">VLOOKUP(A341,H$5:H$286,1,0)</f>
        <v>#N/A</v>
      </c>
      <c r="D341" s="142"/>
      <c r="E341" s="142"/>
      <c r="F341" s="142"/>
      <c r="G341" s="142"/>
      <c r="H341" s="143"/>
    </row>
    <row r="342" customFormat="false" ht="15.5" hidden="false" customHeight="false" outlineLevel="0" collapsed="false">
      <c r="A342" s="136"/>
      <c r="B342" s="140"/>
      <c r="C342" s="138" t="e">
        <f aca="false">VLOOKUP(A342,H$5:H$286,1,0)</f>
        <v>#N/A</v>
      </c>
      <c r="D342" s="142"/>
      <c r="E342" s="142"/>
      <c r="F342" s="142"/>
      <c r="G342" s="142"/>
      <c r="H342" s="143"/>
    </row>
    <row r="343" customFormat="false" ht="15.5" hidden="false" customHeight="false" outlineLevel="0" collapsed="false">
      <c r="A343" s="136"/>
      <c r="B343" s="140"/>
      <c r="C343" s="138" t="e">
        <f aca="false">VLOOKUP(A343,H$5:H$286,1,0)</f>
        <v>#N/A</v>
      </c>
      <c r="D343" s="142"/>
      <c r="E343" s="142"/>
      <c r="F343" s="142"/>
      <c r="G343" s="142"/>
      <c r="H343" s="143"/>
    </row>
    <row r="344" customFormat="false" ht="15.5" hidden="false" customHeight="false" outlineLevel="0" collapsed="false">
      <c r="A344" s="136"/>
      <c r="B344" s="140"/>
      <c r="C344" s="138" t="e">
        <f aca="false">VLOOKUP(A344,H$5:H$286,1,0)</f>
        <v>#N/A</v>
      </c>
      <c r="D344" s="142"/>
      <c r="E344" s="142"/>
      <c r="F344" s="142"/>
      <c r="G344" s="142"/>
      <c r="H344" s="143"/>
    </row>
    <row r="345" customFormat="false" ht="15.5" hidden="false" customHeight="false" outlineLevel="0" collapsed="false">
      <c r="A345" s="136"/>
      <c r="B345" s="140"/>
      <c r="C345" s="138" t="e">
        <f aca="false">VLOOKUP(A345,H$5:H$286,1,0)</f>
        <v>#N/A</v>
      </c>
      <c r="D345" s="142"/>
      <c r="E345" s="142"/>
      <c r="F345" s="142"/>
      <c r="G345" s="142"/>
      <c r="H345" s="143"/>
    </row>
    <row r="346" customFormat="false" ht="15.5" hidden="false" customHeight="false" outlineLevel="0" collapsed="false">
      <c r="A346" s="136"/>
      <c r="B346" s="140"/>
      <c r="C346" s="138" t="e">
        <f aca="false">VLOOKUP(A346,H$5:H$286,1,0)</f>
        <v>#N/A</v>
      </c>
      <c r="D346" s="142"/>
      <c r="E346" s="142"/>
      <c r="F346" s="142"/>
      <c r="G346" s="142"/>
      <c r="H346" s="143"/>
    </row>
    <row r="347" customFormat="false" ht="15.5" hidden="false" customHeight="false" outlineLevel="0" collapsed="false">
      <c r="A347" s="136"/>
      <c r="B347" s="140"/>
      <c r="C347" s="138" t="e">
        <f aca="false">VLOOKUP(A347,H$5:H$286,1,0)</f>
        <v>#N/A</v>
      </c>
      <c r="D347" s="142"/>
      <c r="E347" s="142"/>
      <c r="F347" s="142"/>
      <c r="G347" s="142"/>
      <c r="H347" s="143"/>
    </row>
    <row r="348" customFormat="false" ht="15.5" hidden="false" customHeight="false" outlineLevel="0" collapsed="false">
      <c r="A348" s="136"/>
      <c r="B348" s="140"/>
      <c r="C348" s="138" t="e">
        <f aca="false">VLOOKUP(A348,H$5:H$286,1,0)</f>
        <v>#N/A</v>
      </c>
      <c r="D348" s="142"/>
      <c r="E348" s="142"/>
      <c r="F348" s="142"/>
      <c r="G348" s="142"/>
      <c r="H348" s="143"/>
    </row>
    <row r="349" customFormat="false" ht="15.5" hidden="false" customHeight="false" outlineLevel="0" collapsed="false">
      <c r="A349" s="136"/>
      <c r="B349" s="140"/>
      <c r="C349" s="138" t="e">
        <f aca="false">VLOOKUP(A349,H$5:H$286,1,0)</f>
        <v>#N/A</v>
      </c>
      <c r="D349" s="142"/>
      <c r="E349" s="142"/>
      <c r="F349" s="142"/>
      <c r="G349" s="142"/>
      <c r="H349" s="143"/>
    </row>
    <row r="350" customFormat="false" ht="15.5" hidden="false" customHeight="false" outlineLevel="0" collapsed="false">
      <c r="A350" s="136"/>
      <c r="B350" s="140"/>
      <c r="C350" s="138" t="e">
        <f aca="false">VLOOKUP(A350,H$5:H$286,1,0)</f>
        <v>#N/A</v>
      </c>
      <c r="D350" s="142"/>
      <c r="E350" s="142"/>
      <c r="F350" s="142"/>
      <c r="G350" s="142"/>
      <c r="H350" s="143"/>
    </row>
    <row r="351" customFormat="false" ht="15.5" hidden="false" customHeight="false" outlineLevel="0" collapsed="false">
      <c r="A351" s="136"/>
      <c r="B351" s="140"/>
      <c r="C351" s="138" t="e">
        <f aca="false">VLOOKUP(A351,H$5:H$286,1,0)</f>
        <v>#N/A</v>
      </c>
      <c r="D351" s="142"/>
      <c r="E351" s="142"/>
      <c r="F351" s="142"/>
      <c r="G351" s="142"/>
      <c r="H351" s="143"/>
    </row>
    <row r="352" customFormat="false" ht="15.5" hidden="false" customHeight="false" outlineLevel="0" collapsed="false">
      <c r="A352" s="136"/>
      <c r="B352" s="140"/>
      <c r="C352" s="138" t="e">
        <f aca="false">VLOOKUP(A352,H$5:H$286,1,0)</f>
        <v>#N/A</v>
      </c>
      <c r="D352" s="142"/>
      <c r="E352" s="142"/>
      <c r="F352" s="142"/>
      <c r="G352" s="142"/>
      <c r="H352" s="143"/>
    </row>
    <row r="353" customFormat="false" ht="15.5" hidden="false" customHeight="false" outlineLevel="0" collapsed="false">
      <c r="A353" s="136"/>
      <c r="B353" s="140"/>
      <c r="C353" s="138" t="e">
        <f aca="false">VLOOKUP(A353,H$5:H$286,1,0)</f>
        <v>#N/A</v>
      </c>
      <c r="D353" s="142"/>
      <c r="E353" s="142"/>
      <c r="F353" s="142"/>
      <c r="G353" s="142"/>
      <c r="H353" s="143"/>
    </row>
    <row r="354" customFormat="false" ht="15.5" hidden="false" customHeight="false" outlineLevel="0" collapsed="false">
      <c r="A354" s="136"/>
      <c r="B354" s="140"/>
      <c r="C354" s="138" t="e">
        <f aca="false">VLOOKUP(A354,H$5:H$286,1,0)</f>
        <v>#N/A</v>
      </c>
      <c r="D354" s="142"/>
      <c r="E354" s="142"/>
      <c r="F354" s="142"/>
      <c r="G354" s="142"/>
      <c r="H354" s="143"/>
    </row>
    <row r="355" customFormat="false" ht="15.5" hidden="false" customHeight="false" outlineLevel="0" collapsed="false">
      <c r="A355" s="136"/>
      <c r="B355" s="140"/>
      <c r="C355" s="138" t="e">
        <f aca="false">VLOOKUP(A355,H$5:H$286,1,0)</f>
        <v>#N/A</v>
      </c>
      <c r="D355" s="142"/>
      <c r="E355" s="142"/>
      <c r="F355" s="142"/>
      <c r="G355" s="142"/>
      <c r="H355" s="143"/>
    </row>
    <row r="356" customFormat="false" ht="15.5" hidden="false" customHeight="false" outlineLevel="0" collapsed="false">
      <c r="A356" s="136"/>
      <c r="B356" s="140"/>
      <c r="C356" s="138" t="e">
        <f aca="false">VLOOKUP(A356,H$5:H$286,1,0)</f>
        <v>#N/A</v>
      </c>
      <c r="D356" s="142"/>
      <c r="E356" s="142"/>
      <c r="F356" s="142"/>
      <c r="G356" s="142"/>
      <c r="H356" s="143"/>
    </row>
    <row r="357" customFormat="false" ht="15.5" hidden="false" customHeight="false" outlineLevel="0" collapsed="false">
      <c r="A357" s="136"/>
      <c r="B357" s="140"/>
      <c r="C357" s="138" t="e">
        <f aca="false">VLOOKUP(A357,H$5:H$286,1,0)</f>
        <v>#N/A</v>
      </c>
      <c r="D357" s="142"/>
      <c r="E357" s="142"/>
      <c r="F357" s="142"/>
      <c r="G357" s="142"/>
      <c r="H357" s="143"/>
    </row>
    <row r="358" customFormat="false" ht="15.5" hidden="false" customHeight="false" outlineLevel="0" collapsed="false">
      <c r="A358" s="136"/>
      <c r="B358" s="140"/>
      <c r="C358" s="138" t="e">
        <f aca="false">VLOOKUP(A358,H$5:H$286,1,0)</f>
        <v>#N/A</v>
      </c>
      <c r="D358" s="142"/>
      <c r="E358" s="142"/>
      <c r="F358" s="142"/>
      <c r="G358" s="142"/>
      <c r="H358" s="143"/>
    </row>
    <row r="359" customFormat="false" ht="15.5" hidden="false" customHeight="false" outlineLevel="0" collapsed="false">
      <c r="A359" s="136"/>
      <c r="B359" s="140"/>
      <c r="C359" s="138" t="e">
        <f aca="false">VLOOKUP(A359,H$5:H$286,1,0)</f>
        <v>#N/A</v>
      </c>
      <c r="D359" s="142"/>
      <c r="E359" s="142"/>
      <c r="F359" s="142"/>
      <c r="G359" s="142"/>
      <c r="H359" s="143"/>
    </row>
    <row r="360" customFormat="false" ht="15.5" hidden="false" customHeight="false" outlineLevel="0" collapsed="false">
      <c r="A360" s="136"/>
      <c r="B360" s="140"/>
      <c r="C360" s="138" t="e">
        <f aca="false">VLOOKUP(A360,H$5:H$286,1,0)</f>
        <v>#N/A</v>
      </c>
      <c r="D360" s="142"/>
      <c r="E360" s="142"/>
      <c r="F360" s="142"/>
      <c r="G360" s="142"/>
      <c r="H360" s="143"/>
    </row>
    <row r="361" customFormat="false" ht="15.5" hidden="false" customHeight="false" outlineLevel="0" collapsed="false">
      <c r="A361" s="136"/>
      <c r="B361" s="140"/>
      <c r="C361" s="138" t="e">
        <f aca="false">VLOOKUP(A361,H$5:H$286,1,0)</f>
        <v>#N/A</v>
      </c>
      <c r="D361" s="142"/>
      <c r="E361" s="142"/>
      <c r="F361" s="142"/>
      <c r="G361" s="142"/>
      <c r="H361" s="143"/>
    </row>
    <row r="362" customFormat="false" ht="15.5" hidden="false" customHeight="false" outlineLevel="0" collapsed="false">
      <c r="A362" s="136"/>
      <c r="B362" s="140"/>
      <c r="C362" s="138" t="e">
        <f aca="false">VLOOKUP(A362,H$5:H$286,1,0)</f>
        <v>#N/A</v>
      </c>
      <c r="D362" s="142"/>
      <c r="E362" s="142"/>
      <c r="F362" s="142"/>
      <c r="G362" s="142"/>
      <c r="H362" s="143"/>
    </row>
    <row r="363" customFormat="false" ht="15.5" hidden="false" customHeight="false" outlineLevel="0" collapsed="false">
      <c r="A363" s="136"/>
      <c r="B363" s="140"/>
      <c r="C363" s="138" t="e">
        <f aca="false">VLOOKUP(A363,H$5:H$286,1,0)</f>
        <v>#N/A</v>
      </c>
      <c r="D363" s="142"/>
      <c r="E363" s="142"/>
      <c r="F363" s="142"/>
      <c r="G363" s="142"/>
      <c r="H363" s="143"/>
    </row>
    <row r="364" customFormat="false" ht="15.5" hidden="false" customHeight="false" outlineLevel="0" collapsed="false">
      <c r="A364" s="136"/>
      <c r="B364" s="140"/>
      <c r="C364" s="138" t="e">
        <f aca="false">VLOOKUP(A364,H$5:H$286,1,0)</f>
        <v>#N/A</v>
      </c>
      <c r="D364" s="142"/>
      <c r="E364" s="142"/>
      <c r="F364" s="142"/>
      <c r="G364" s="142"/>
      <c r="H364" s="143"/>
    </row>
    <row r="365" customFormat="false" ht="15.5" hidden="false" customHeight="false" outlineLevel="0" collapsed="false">
      <c r="A365" s="136"/>
      <c r="B365" s="140"/>
      <c r="C365" s="138" t="e">
        <f aca="false">VLOOKUP(A365,H$5:H$286,1,0)</f>
        <v>#N/A</v>
      </c>
      <c r="D365" s="142"/>
      <c r="E365" s="142"/>
      <c r="F365" s="142"/>
      <c r="G365" s="142"/>
      <c r="H365" s="143"/>
    </row>
    <row r="366" customFormat="false" ht="15.5" hidden="false" customHeight="false" outlineLevel="0" collapsed="false">
      <c r="A366" s="136"/>
      <c r="B366" s="140"/>
      <c r="C366" s="138" t="e">
        <f aca="false">VLOOKUP(A366,H$5:H$286,1,0)</f>
        <v>#N/A</v>
      </c>
      <c r="D366" s="142"/>
      <c r="E366" s="142"/>
      <c r="F366" s="142"/>
      <c r="G366" s="142"/>
      <c r="H366" s="143"/>
    </row>
    <row r="367" customFormat="false" ht="15.5" hidden="false" customHeight="false" outlineLevel="0" collapsed="false">
      <c r="A367" s="136"/>
      <c r="B367" s="140"/>
      <c r="C367" s="138" t="e">
        <f aca="false">VLOOKUP(A367,H$5:H$286,1,0)</f>
        <v>#N/A</v>
      </c>
      <c r="D367" s="142"/>
      <c r="E367" s="142"/>
      <c r="F367" s="142"/>
      <c r="G367" s="142"/>
      <c r="H367" s="143"/>
    </row>
    <row r="368" customFormat="false" ht="15.5" hidden="false" customHeight="false" outlineLevel="0" collapsed="false">
      <c r="A368" s="136"/>
      <c r="B368" s="140"/>
      <c r="C368" s="138" t="e">
        <f aca="false">VLOOKUP(A368,H$5:H$286,1,0)</f>
        <v>#N/A</v>
      </c>
      <c r="D368" s="142"/>
      <c r="E368" s="142"/>
      <c r="F368" s="142"/>
      <c r="G368" s="142"/>
      <c r="H368" s="143"/>
    </row>
    <row r="369" customFormat="false" ht="15.5" hidden="false" customHeight="false" outlineLevel="0" collapsed="false">
      <c r="A369" s="136"/>
      <c r="B369" s="140"/>
      <c r="C369" s="138" t="e">
        <f aca="false">VLOOKUP(A369,H$5:H$286,1,0)</f>
        <v>#N/A</v>
      </c>
      <c r="D369" s="142"/>
      <c r="E369" s="142"/>
      <c r="F369" s="142"/>
      <c r="G369" s="142"/>
      <c r="H369" s="143"/>
    </row>
    <row r="370" customFormat="false" ht="15.5" hidden="false" customHeight="false" outlineLevel="0" collapsed="false">
      <c r="A370" s="136"/>
      <c r="B370" s="140"/>
      <c r="C370" s="138" t="e">
        <f aca="false">VLOOKUP(A370,H$5:H$286,1,0)</f>
        <v>#N/A</v>
      </c>
      <c r="D370" s="142"/>
      <c r="E370" s="142"/>
      <c r="F370" s="142"/>
      <c r="G370" s="142"/>
      <c r="H370" s="143"/>
    </row>
    <row r="371" customFormat="false" ht="15.5" hidden="false" customHeight="false" outlineLevel="0" collapsed="false">
      <c r="A371" s="136"/>
      <c r="B371" s="140"/>
      <c r="C371" s="138" t="e">
        <f aca="false">VLOOKUP(A371,H$5:H$286,1,0)</f>
        <v>#N/A</v>
      </c>
      <c r="D371" s="142"/>
      <c r="E371" s="142"/>
      <c r="F371" s="142"/>
      <c r="G371" s="142"/>
      <c r="H371" s="143"/>
    </row>
    <row r="372" customFormat="false" ht="15.5" hidden="false" customHeight="false" outlineLevel="0" collapsed="false">
      <c r="A372" s="136"/>
      <c r="B372" s="140"/>
      <c r="C372" s="138" t="e">
        <f aca="false">VLOOKUP(A372,H$5:H$286,1,0)</f>
        <v>#N/A</v>
      </c>
      <c r="D372" s="142"/>
      <c r="E372" s="142"/>
      <c r="F372" s="142"/>
      <c r="G372" s="142"/>
      <c r="H372" s="143"/>
    </row>
    <row r="373" customFormat="false" ht="15.5" hidden="false" customHeight="false" outlineLevel="0" collapsed="false">
      <c r="A373" s="136"/>
      <c r="B373" s="140"/>
      <c r="C373" s="138" t="e">
        <f aca="false">VLOOKUP(A373,H$5:H$286,1,0)</f>
        <v>#N/A</v>
      </c>
      <c r="D373" s="142"/>
      <c r="E373" s="142"/>
      <c r="F373" s="142"/>
      <c r="G373" s="142"/>
      <c r="H373" s="143"/>
    </row>
    <row r="374" customFormat="false" ht="15.5" hidden="false" customHeight="false" outlineLevel="0" collapsed="false">
      <c r="A374" s="136"/>
      <c r="B374" s="140"/>
      <c r="C374" s="138" t="e">
        <f aca="false">VLOOKUP(A374,H$5:H$286,1,0)</f>
        <v>#N/A</v>
      </c>
      <c r="D374" s="142"/>
      <c r="E374" s="142"/>
      <c r="F374" s="142"/>
      <c r="G374" s="142"/>
      <c r="H374" s="143"/>
    </row>
    <row r="375" customFormat="false" ht="15.5" hidden="false" customHeight="false" outlineLevel="0" collapsed="false">
      <c r="A375" s="136"/>
      <c r="B375" s="140"/>
      <c r="C375" s="138" t="e">
        <f aca="false">VLOOKUP(A375,H$5:H$286,1,0)</f>
        <v>#N/A</v>
      </c>
      <c r="D375" s="142"/>
      <c r="E375" s="142"/>
      <c r="F375" s="142"/>
      <c r="G375" s="142"/>
      <c r="H375" s="143"/>
    </row>
    <row r="376" customFormat="false" ht="15.5" hidden="false" customHeight="false" outlineLevel="0" collapsed="false">
      <c r="A376" s="136"/>
      <c r="B376" s="140"/>
      <c r="C376" s="138" t="e">
        <f aca="false">VLOOKUP(A376,H$5:H$286,1,0)</f>
        <v>#N/A</v>
      </c>
      <c r="D376" s="142"/>
      <c r="E376" s="142"/>
      <c r="F376" s="142"/>
      <c r="G376" s="142"/>
      <c r="H376" s="143"/>
    </row>
    <row r="377" customFormat="false" ht="15.5" hidden="false" customHeight="false" outlineLevel="0" collapsed="false">
      <c r="A377" s="136"/>
      <c r="B377" s="140"/>
      <c r="C377" s="138" t="e">
        <f aca="false">VLOOKUP(A377,H$5:H$286,1,0)</f>
        <v>#N/A</v>
      </c>
      <c r="D377" s="142"/>
      <c r="E377" s="142"/>
      <c r="F377" s="142"/>
      <c r="G377" s="142"/>
      <c r="H377" s="143"/>
    </row>
    <row r="378" customFormat="false" ht="15.5" hidden="false" customHeight="false" outlineLevel="0" collapsed="false">
      <c r="A378" s="136"/>
      <c r="B378" s="140"/>
      <c r="C378" s="138" t="e">
        <f aca="false">VLOOKUP(A378,H$5:H$286,1,0)</f>
        <v>#N/A</v>
      </c>
      <c r="D378" s="142"/>
      <c r="E378" s="142"/>
      <c r="F378" s="142"/>
      <c r="G378" s="142"/>
      <c r="H378" s="143"/>
    </row>
    <row r="379" customFormat="false" ht="15.5" hidden="false" customHeight="false" outlineLevel="0" collapsed="false">
      <c r="A379" s="136"/>
      <c r="B379" s="140"/>
      <c r="C379" s="138" t="e">
        <f aca="false">VLOOKUP(A379,H$5:H$286,1,0)</f>
        <v>#N/A</v>
      </c>
      <c r="D379" s="142"/>
      <c r="E379" s="142"/>
      <c r="F379" s="142"/>
      <c r="G379" s="142"/>
      <c r="H379" s="143"/>
    </row>
    <row r="380" customFormat="false" ht="15.5" hidden="false" customHeight="false" outlineLevel="0" collapsed="false">
      <c r="A380" s="136"/>
      <c r="B380" s="140"/>
      <c r="C380" s="138" t="e">
        <f aca="false">VLOOKUP(A380,H$5:H$286,1,0)</f>
        <v>#N/A</v>
      </c>
      <c r="D380" s="142"/>
      <c r="E380" s="142"/>
      <c r="F380" s="142"/>
      <c r="G380" s="142"/>
      <c r="H380" s="143"/>
    </row>
    <row r="381" customFormat="false" ht="15.5" hidden="false" customHeight="false" outlineLevel="0" collapsed="false">
      <c r="A381" s="136"/>
      <c r="B381" s="140"/>
      <c r="C381" s="138" t="e">
        <f aca="false">VLOOKUP(A381,H$5:H$286,1,0)</f>
        <v>#N/A</v>
      </c>
      <c r="D381" s="142"/>
      <c r="E381" s="142"/>
      <c r="F381" s="142"/>
      <c r="G381" s="142"/>
      <c r="H381" s="143"/>
    </row>
    <row r="382" customFormat="false" ht="15.5" hidden="false" customHeight="false" outlineLevel="0" collapsed="false">
      <c r="A382" s="136"/>
      <c r="B382" s="140"/>
      <c r="C382" s="138" t="e">
        <f aca="false">VLOOKUP(A382,H$5:H$286,1,0)</f>
        <v>#N/A</v>
      </c>
      <c r="D382" s="142"/>
      <c r="E382" s="142"/>
      <c r="F382" s="142"/>
      <c r="G382" s="142"/>
      <c r="H382" s="143"/>
    </row>
    <row r="383" customFormat="false" ht="15.5" hidden="false" customHeight="false" outlineLevel="0" collapsed="false">
      <c r="A383" s="136"/>
      <c r="B383" s="140"/>
      <c r="C383" s="138" t="e">
        <f aca="false">VLOOKUP(A383,H$5:H$286,1,0)</f>
        <v>#N/A</v>
      </c>
      <c r="D383" s="142"/>
      <c r="E383" s="142"/>
      <c r="F383" s="142"/>
      <c r="G383" s="142"/>
      <c r="H383" s="143"/>
    </row>
    <row r="384" customFormat="false" ht="15.5" hidden="false" customHeight="false" outlineLevel="0" collapsed="false">
      <c r="A384" s="136"/>
      <c r="B384" s="140"/>
      <c r="C384" s="138" t="e">
        <f aca="false">VLOOKUP(A384,H$5:H$286,1,0)</f>
        <v>#N/A</v>
      </c>
      <c r="D384" s="142"/>
      <c r="E384" s="142"/>
      <c r="F384" s="142"/>
      <c r="G384" s="142"/>
      <c r="H384" s="143"/>
    </row>
    <row r="385" customFormat="false" ht="15.5" hidden="false" customHeight="false" outlineLevel="0" collapsed="false">
      <c r="A385" s="136"/>
      <c r="B385" s="140"/>
      <c r="C385" s="138" t="e">
        <f aca="false">VLOOKUP(A385,H$5:H$286,1,0)</f>
        <v>#N/A</v>
      </c>
      <c r="D385" s="142"/>
      <c r="E385" s="142"/>
      <c r="F385" s="142"/>
      <c r="G385" s="142"/>
      <c r="H385" s="143"/>
    </row>
    <row r="386" customFormat="false" ht="15.5" hidden="false" customHeight="false" outlineLevel="0" collapsed="false">
      <c r="A386" s="136"/>
      <c r="B386" s="140"/>
      <c r="C386" s="138" t="e">
        <f aca="false">VLOOKUP(A386,H$5:H$286,1,0)</f>
        <v>#N/A</v>
      </c>
      <c r="D386" s="142"/>
      <c r="E386" s="142"/>
      <c r="F386" s="142"/>
      <c r="G386" s="142"/>
      <c r="H386" s="143"/>
    </row>
    <row r="387" customFormat="false" ht="15.5" hidden="false" customHeight="false" outlineLevel="0" collapsed="false">
      <c r="A387" s="136"/>
      <c r="B387" s="140"/>
      <c r="C387" s="138" t="e">
        <f aca="false">VLOOKUP(A387,H$5:H$286,1,0)</f>
        <v>#N/A</v>
      </c>
      <c r="D387" s="142"/>
      <c r="E387" s="142"/>
      <c r="F387" s="142"/>
      <c r="G387" s="142"/>
      <c r="H387" s="143"/>
    </row>
    <row r="388" customFormat="false" ht="15.5" hidden="false" customHeight="false" outlineLevel="0" collapsed="false">
      <c r="A388" s="136"/>
      <c r="B388" s="140"/>
      <c r="C388" s="138" t="e">
        <f aca="false">VLOOKUP(A388,H$5:H$286,1,0)</f>
        <v>#N/A</v>
      </c>
      <c r="D388" s="142"/>
      <c r="E388" s="142"/>
      <c r="F388" s="142"/>
      <c r="G388" s="142"/>
      <c r="H388" s="143"/>
    </row>
    <row r="389" customFormat="false" ht="15.5" hidden="false" customHeight="false" outlineLevel="0" collapsed="false">
      <c r="A389" s="136"/>
      <c r="B389" s="140"/>
      <c r="C389" s="138" t="e">
        <f aca="false">VLOOKUP(A389,H$5:H$286,1,0)</f>
        <v>#N/A</v>
      </c>
      <c r="D389" s="142"/>
      <c r="E389" s="142"/>
      <c r="F389" s="142"/>
      <c r="G389" s="142"/>
      <c r="H389" s="143"/>
    </row>
    <row r="390" customFormat="false" ht="15.5" hidden="false" customHeight="false" outlineLevel="0" collapsed="false">
      <c r="A390" s="136"/>
      <c r="B390" s="140"/>
      <c r="C390" s="138" t="e">
        <f aca="false">VLOOKUP(A390,H$5:H$286,1,0)</f>
        <v>#N/A</v>
      </c>
      <c r="D390" s="142"/>
      <c r="E390" s="142"/>
      <c r="F390" s="142"/>
      <c r="G390" s="142"/>
      <c r="H390" s="143"/>
    </row>
    <row r="391" customFormat="false" ht="15.5" hidden="false" customHeight="false" outlineLevel="0" collapsed="false">
      <c r="A391" s="136"/>
      <c r="B391" s="140"/>
      <c r="C391" s="138" t="e">
        <f aca="false">VLOOKUP(A391,H$5:H$286,1,0)</f>
        <v>#N/A</v>
      </c>
      <c r="D391" s="142"/>
      <c r="E391" s="142"/>
      <c r="F391" s="142"/>
      <c r="G391" s="142"/>
      <c r="H391" s="143"/>
    </row>
    <row r="392" customFormat="false" ht="15.5" hidden="false" customHeight="false" outlineLevel="0" collapsed="false">
      <c r="A392" s="136"/>
      <c r="B392" s="140"/>
      <c r="C392" s="138" t="e">
        <f aca="false">VLOOKUP(A392,H$5:H$286,1,0)</f>
        <v>#N/A</v>
      </c>
      <c r="D392" s="142"/>
      <c r="E392" s="142"/>
      <c r="F392" s="142"/>
      <c r="G392" s="142"/>
      <c r="H392" s="143"/>
    </row>
    <row r="393" customFormat="false" ht="15.5" hidden="false" customHeight="false" outlineLevel="0" collapsed="false">
      <c r="A393" s="136"/>
      <c r="B393" s="140"/>
      <c r="C393" s="138" t="e">
        <f aca="false">VLOOKUP(A393,H$5:H$286,1,0)</f>
        <v>#N/A</v>
      </c>
      <c r="D393" s="142"/>
      <c r="E393" s="142"/>
      <c r="F393" s="142"/>
      <c r="G393" s="142"/>
      <c r="H393" s="143"/>
    </row>
    <row r="394" customFormat="false" ht="15.5" hidden="false" customHeight="false" outlineLevel="0" collapsed="false">
      <c r="A394" s="136"/>
      <c r="B394" s="140"/>
      <c r="C394" s="138" t="e">
        <f aca="false">VLOOKUP(A394,H$5:H$286,1,0)</f>
        <v>#N/A</v>
      </c>
      <c r="D394" s="142"/>
      <c r="E394" s="142"/>
      <c r="F394" s="142"/>
      <c r="G394" s="142"/>
      <c r="H394" s="143"/>
    </row>
    <row r="395" customFormat="false" ht="15.5" hidden="false" customHeight="false" outlineLevel="0" collapsed="false">
      <c r="A395" s="136"/>
      <c r="B395" s="140"/>
      <c r="C395" s="138" t="e">
        <f aca="false">VLOOKUP(A395,H$5:H$286,1,0)</f>
        <v>#N/A</v>
      </c>
      <c r="D395" s="142"/>
      <c r="E395" s="142"/>
      <c r="F395" s="142"/>
      <c r="G395" s="142"/>
      <c r="H395" s="143"/>
    </row>
    <row r="396" customFormat="false" ht="15.5" hidden="false" customHeight="false" outlineLevel="0" collapsed="false">
      <c r="A396" s="136"/>
      <c r="B396" s="140"/>
      <c r="C396" s="138" t="e">
        <f aca="false">VLOOKUP(A396,H$5:H$286,1,0)</f>
        <v>#N/A</v>
      </c>
      <c r="D396" s="142"/>
      <c r="E396" s="142"/>
      <c r="F396" s="142"/>
      <c r="G396" s="142"/>
      <c r="H396" s="143"/>
    </row>
    <row r="397" customFormat="false" ht="15.5" hidden="false" customHeight="false" outlineLevel="0" collapsed="false">
      <c r="A397" s="136"/>
      <c r="B397" s="140"/>
      <c r="C397" s="138" t="e">
        <f aca="false">VLOOKUP(A397,H$5:H$286,1,0)</f>
        <v>#N/A</v>
      </c>
      <c r="D397" s="142"/>
      <c r="E397" s="142"/>
      <c r="F397" s="142"/>
      <c r="G397" s="142"/>
      <c r="H397" s="143"/>
    </row>
    <row r="398" customFormat="false" ht="15.5" hidden="false" customHeight="false" outlineLevel="0" collapsed="false">
      <c r="A398" s="136"/>
      <c r="B398" s="140"/>
      <c r="C398" s="138" t="e">
        <f aca="false">VLOOKUP(A398,H$5:H$286,1,0)</f>
        <v>#N/A</v>
      </c>
      <c r="D398" s="142"/>
      <c r="E398" s="142"/>
      <c r="F398" s="142"/>
      <c r="G398" s="142"/>
      <c r="H398" s="143"/>
    </row>
    <row r="399" customFormat="false" ht="15.5" hidden="false" customHeight="false" outlineLevel="0" collapsed="false">
      <c r="A399" s="136"/>
      <c r="B399" s="140"/>
      <c r="C399" s="138" t="e">
        <f aca="false">VLOOKUP(A399,H$5:H$286,1,0)</f>
        <v>#N/A</v>
      </c>
      <c r="D399" s="142"/>
      <c r="E399" s="142"/>
      <c r="F399" s="142"/>
      <c r="G399" s="142"/>
      <c r="H399" s="143"/>
    </row>
    <row r="400" customFormat="false" ht="15.5" hidden="false" customHeight="false" outlineLevel="0" collapsed="false">
      <c r="A400" s="136"/>
      <c r="B400" s="140"/>
      <c r="C400" s="138" t="e">
        <f aca="false">VLOOKUP(A400,H$5:H$286,1,0)</f>
        <v>#N/A</v>
      </c>
      <c r="D400" s="142"/>
      <c r="E400" s="142"/>
      <c r="F400" s="142"/>
      <c r="G400" s="142"/>
      <c r="H400" s="143"/>
    </row>
    <row r="401" customFormat="false" ht="15.5" hidden="false" customHeight="false" outlineLevel="0" collapsed="false">
      <c r="A401" s="136"/>
      <c r="B401" s="140"/>
      <c r="C401" s="138" t="e">
        <f aca="false">VLOOKUP(A401,H$5:H$286,1,0)</f>
        <v>#N/A</v>
      </c>
      <c r="D401" s="142"/>
      <c r="E401" s="142"/>
      <c r="F401" s="142"/>
      <c r="G401" s="142"/>
      <c r="H401" s="143"/>
    </row>
    <row r="402" customFormat="false" ht="15.5" hidden="false" customHeight="false" outlineLevel="0" collapsed="false">
      <c r="A402" s="136"/>
      <c r="B402" s="140"/>
      <c r="C402" s="138" t="e">
        <f aca="false">VLOOKUP(A402,H$5:H$286,1,0)</f>
        <v>#N/A</v>
      </c>
      <c r="D402" s="142"/>
      <c r="E402" s="142"/>
      <c r="F402" s="142"/>
      <c r="G402" s="142"/>
      <c r="H402" s="143"/>
    </row>
    <row r="403" customFormat="false" ht="15.5" hidden="false" customHeight="false" outlineLevel="0" collapsed="false">
      <c r="A403" s="136"/>
      <c r="B403" s="140"/>
      <c r="C403" s="138" t="e">
        <f aca="false">VLOOKUP(A403,H$5:H$286,1,0)</f>
        <v>#N/A</v>
      </c>
      <c r="D403" s="142"/>
      <c r="E403" s="142"/>
      <c r="F403" s="142"/>
      <c r="G403" s="142"/>
      <c r="H403" s="143"/>
    </row>
    <row r="404" customFormat="false" ht="15.5" hidden="false" customHeight="false" outlineLevel="0" collapsed="false">
      <c r="A404" s="136"/>
      <c r="B404" s="140"/>
      <c r="C404" s="138" t="e">
        <f aca="false">VLOOKUP(A404,H$5:H$286,1,0)</f>
        <v>#N/A</v>
      </c>
      <c r="D404" s="142"/>
      <c r="E404" s="142"/>
      <c r="F404" s="142"/>
      <c r="G404" s="142"/>
      <c r="H404" s="143"/>
    </row>
    <row r="405" customFormat="false" ht="15.5" hidden="false" customHeight="false" outlineLevel="0" collapsed="false">
      <c r="A405" s="136"/>
      <c r="B405" s="140"/>
      <c r="C405" s="138" t="e">
        <f aca="false">VLOOKUP(A405,H$5:H$286,1,0)</f>
        <v>#N/A</v>
      </c>
      <c r="D405" s="142"/>
      <c r="E405" s="142"/>
      <c r="F405" s="142"/>
      <c r="G405" s="142"/>
      <c r="H405" s="143"/>
    </row>
    <row r="406" customFormat="false" ht="15.5" hidden="false" customHeight="false" outlineLevel="0" collapsed="false">
      <c r="A406" s="136"/>
      <c r="B406" s="140"/>
      <c r="C406" s="138" t="e">
        <f aca="false">VLOOKUP(A406,H$5:H$286,1,0)</f>
        <v>#N/A</v>
      </c>
      <c r="D406" s="142"/>
      <c r="E406" s="142"/>
      <c r="F406" s="142"/>
      <c r="G406" s="142"/>
      <c r="H406" s="143"/>
    </row>
    <row r="407" customFormat="false" ht="15.5" hidden="false" customHeight="false" outlineLevel="0" collapsed="false">
      <c r="A407" s="136"/>
      <c r="B407" s="140"/>
      <c r="C407" s="138" t="e">
        <f aca="false">VLOOKUP(A407,H$5:H$286,1,0)</f>
        <v>#N/A</v>
      </c>
      <c r="D407" s="142"/>
      <c r="E407" s="142"/>
      <c r="F407" s="142"/>
      <c r="G407" s="142"/>
      <c r="H407" s="143"/>
    </row>
    <row r="408" customFormat="false" ht="15.5" hidden="false" customHeight="false" outlineLevel="0" collapsed="false">
      <c r="A408" s="136"/>
      <c r="B408" s="140"/>
      <c r="C408" s="138" t="e">
        <f aca="false">VLOOKUP(A408,H$5:H$286,1,0)</f>
        <v>#N/A</v>
      </c>
      <c r="D408" s="142"/>
      <c r="E408" s="142"/>
      <c r="F408" s="142"/>
      <c r="G408" s="142"/>
      <c r="H408" s="143"/>
    </row>
    <row r="409" customFormat="false" ht="15.5" hidden="false" customHeight="false" outlineLevel="0" collapsed="false">
      <c r="A409" s="136"/>
      <c r="B409" s="140"/>
      <c r="C409" s="138" t="e">
        <f aca="false">VLOOKUP(A409,H$5:H$286,1,0)</f>
        <v>#N/A</v>
      </c>
      <c r="D409" s="142"/>
      <c r="E409" s="142"/>
      <c r="F409" s="142"/>
      <c r="G409" s="142"/>
      <c r="H409" s="143"/>
    </row>
    <row r="410" customFormat="false" ht="15.5" hidden="false" customHeight="false" outlineLevel="0" collapsed="false">
      <c r="A410" s="136"/>
      <c r="B410" s="140"/>
      <c r="C410" s="138" t="e">
        <f aca="false">VLOOKUP(A410,H$5:H$286,1,0)</f>
        <v>#N/A</v>
      </c>
      <c r="D410" s="142"/>
      <c r="E410" s="142"/>
      <c r="F410" s="142"/>
      <c r="G410" s="142"/>
      <c r="H410" s="143"/>
    </row>
    <row r="411" customFormat="false" ht="15.5" hidden="false" customHeight="false" outlineLevel="0" collapsed="false">
      <c r="A411" s="136"/>
      <c r="B411" s="140"/>
      <c r="C411" s="138" t="e">
        <f aca="false">VLOOKUP(A411,H$5:H$286,1,0)</f>
        <v>#N/A</v>
      </c>
      <c r="D411" s="142"/>
      <c r="E411" s="142"/>
      <c r="F411" s="142"/>
      <c r="G411" s="142"/>
      <c r="H411" s="143"/>
    </row>
    <row r="412" customFormat="false" ht="15.5" hidden="false" customHeight="false" outlineLevel="0" collapsed="false">
      <c r="A412" s="136"/>
      <c r="B412" s="140"/>
      <c r="C412" s="138" t="e">
        <f aca="false">VLOOKUP(A412,H$5:H$286,1,0)</f>
        <v>#N/A</v>
      </c>
      <c r="D412" s="142"/>
      <c r="E412" s="142"/>
      <c r="F412" s="142"/>
      <c r="G412" s="142"/>
      <c r="H412" s="143"/>
    </row>
    <row r="413" customFormat="false" ht="15.5" hidden="false" customHeight="false" outlineLevel="0" collapsed="false">
      <c r="A413" s="136"/>
      <c r="B413" s="140"/>
      <c r="C413" s="138" t="e">
        <f aca="false">VLOOKUP(A413,H$5:H$286,1,0)</f>
        <v>#N/A</v>
      </c>
      <c r="D413" s="142"/>
      <c r="E413" s="142"/>
      <c r="F413" s="142"/>
      <c r="G413" s="142"/>
      <c r="H413" s="143"/>
    </row>
    <row r="414" customFormat="false" ht="15.5" hidden="false" customHeight="false" outlineLevel="0" collapsed="false">
      <c r="A414" s="136"/>
      <c r="B414" s="140"/>
      <c r="C414" s="138" t="e">
        <f aca="false">VLOOKUP(A414,H$5:H$286,1,0)</f>
        <v>#N/A</v>
      </c>
      <c r="D414" s="142"/>
      <c r="E414" s="142"/>
      <c r="F414" s="142"/>
      <c r="G414" s="142"/>
      <c r="H414" s="143"/>
    </row>
    <row r="415" customFormat="false" ht="15.5" hidden="false" customHeight="false" outlineLevel="0" collapsed="false">
      <c r="A415" s="136"/>
      <c r="B415" s="140"/>
      <c r="C415" s="138" t="e">
        <f aca="false">VLOOKUP(A415,H$5:H$286,1,0)</f>
        <v>#N/A</v>
      </c>
      <c r="D415" s="142"/>
      <c r="E415" s="142"/>
      <c r="F415" s="142"/>
      <c r="G415" s="142"/>
      <c r="H415" s="143"/>
    </row>
    <row r="416" customFormat="false" ht="15.5" hidden="false" customHeight="false" outlineLevel="0" collapsed="false">
      <c r="A416" s="136"/>
      <c r="B416" s="140"/>
      <c r="C416" s="138" t="e">
        <f aca="false">VLOOKUP(A416,H$5:H$286,1,0)</f>
        <v>#N/A</v>
      </c>
      <c r="D416" s="142"/>
      <c r="E416" s="142"/>
      <c r="F416" s="142"/>
      <c r="G416" s="142"/>
      <c r="H416" s="143"/>
    </row>
    <row r="417" customFormat="false" ht="15.5" hidden="false" customHeight="false" outlineLevel="0" collapsed="false">
      <c r="A417" s="136"/>
      <c r="B417" s="140"/>
      <c r="C417" s="138" t="e">
        <f aca="false">VLOOKUP(A417,H$5:H$286,1,0)</f>
        <v>#N/A</v>
      </c>
      <c r="D417" s="142"/>
      <c r="E417" s="142"/>
      <c r="F417" s="142"/>
      <c r="G417" s="142"/>
      <c r="H417" s="143"/>
    </row>
    <row r="418" customFormat="false" ht="15.5" hidden="false" customHeight="false" outlineLevel="0" collapsed="false">
      <c r="A418" s="136"/>
      <c r="B418" s="140"/>
      <c r="C418" s="138" t="e">
        <f aca="false">VLOOKUP(A418,H$5:H$286,1,0)</f>
        <v>#N/A</v>
      </c>
      <c r="D418" s="142"/>
      <c r="E418" s="142"/>
      <c r="F418" s="142"/>
      <c r="G418" s="142"/>
      <c r="H418" s="143"/>
    </row>
    <row r="419" customFormat="false" ht="15.5" hidden="false" customHeight="false" outlineLevel="0" collapsed="false">
      <c r="A419" s="136"/>
      <c r="B419" s="140"/>
      <c r="C419" s="138" t="e">
        <f aca="false">VLOOKUP(A419,H$5:H$286,1,0)</f>
        <v>#N/A</v>
      </c>
      <c r="D419" s="142"/>
      <c r="E419" s="142"/>
      <c r="F419" s="142"/>
      <c r="G419" s="142"/>
      <c r="H419" s="143"/>
    </row>
    <row r="420" customFormat="false" ht="15.5" hidden="false" customHeight="false" outlineLevel="0" collapsed="false">
      <c r="A420" s="136"/>
      <c r="B420" s="140"/>
      <c r="C420" s="138" t="e">
        <f aca="false">VLOOKUP(A420,H$5:H$286,1,0)</f>
        <v>#N/A</v>
      </c>
      <c r="D420" s="142"/>
      <c r="E420" s="142"/>
      <c r="F420" s="142"/>
      <c r="G420" s="142"/>
      <c r="H420" s="143"/>
    </row>
    <row r="421" customFormat="false" ht="15.5" hidden="false" customHeight="false" outlineLevel="0" collapsed="false">
      <c r="A421" s="136"/>
      <c r="B421" s="140"/>
      <c r="C421" s="138" t="e">
        <f aca="false">VLOOKUP(A421,H$5:H$286,1,0)</f>
        <v>#N/A</v>
      </c>
      <c r="D421" s="142"/>
      <c r="E421" s="142"/>
      <c r="F421" s="142"/>
      <c r="G421" s="142"/>
      <c r="H421" s="143"/>
    </row>
    <row r="422" customFormat="false" ht="15.5" hidden="false" customHeight="false" outlineLevel="0" collapsed="false">
      <c r="A422" s="136"/>
      <c r="B422" s="140"/>
      <c r="C422" s="138" t="e">
        <f aca="false">VLOOKUP(A422,H$5:H$286,1,0)</f>
        <v>#N/A</v>
      </c>
      <c r="D422" s="142"/>
      <c r="E422" s="142"/>
      <c r="F422" s="142"/>
      <c r="G422" s="142"/>
      <c r="H422" s="143"/>
    </row>
    <row r="423" customFormat="false" ht="15.5" hidden="false" customHeight="false" outlineLevel="0" collapsed="false">
      <c r="A423" s="136"/>
      <c r="B423" s="140"/>
      <c r="C423" s="138" t="e">
        <f aca="false">VLOOKUP(A423,H$5:H$286,1,0)</f>
        <v>#N/A</v>
      </c>
      <c r="D423" s="142"/>
      <c r="E423" s="142"/>
      <c r="F423" s="142"/>
      <c r="G423" s="142"/>
      <c r="H423" s="143"/>
    </row>
    <row r="424" customFormat="false" ht="15.5" hidden="false" customHeight="false" outlineLevel="0" collapsed="false">
      <c r="A424" s="136"/>
      <c r="B424" s="140"/>
      <c r="C424" s="138" t="e">
        <f aca="false">VLOOKUP(A424,H$5:H$286,1,0)</f>
        <v>#N/A</v>
      </c>
      <c r="D424" s="142"/>
      <c r="E424" s="142"/>
      <c r="F424" s="142"/>
      <c r="G424" s="142"/>
      <c r="H424" s="143"/>
    </row>
    <row r="425" customFormat="false" ht="15.5" hidden="false" customHeight="false" outlineLevel="0" collapsed="false">
      <c r="A425" s="136"/>
      <c r="B425" s="140"/>
      <c r="C425" s="138" t="e">
        <f aca="false">VLOOKUP(A425,H$5:H$286,1,0)</f>
        <v>#N/A</v>
      </c>
      <c r="D425" s="142"/>
      <c r="E425" s="142"/>
      <c r="F425" s="142"/>
      <c r="G425" s="142"/>
      <c r="H425" s="143"/>
    </row>
    <row r="426" customFormat="false" ht="15.5" hidden="false" customHeight="false" outlineLevel="0" collapsed="false">
      <c r="A426" s="136"/>
      <c r="B426" s="140"/>
      <c r="C426" s="138" t="e">
        <f aca="false">VLOOKUP(A426,H$5:H$286,1,0)</f>
        <v>#N/A</v>
      </c>
      <c r="D426" s="142"/>
      <c r="E426" s="142"/>
      <c r="F426" s="142"/>
      <c r="G426" s="142"/>
      <c r="H426" s="143"/>
    </row>
    <row r="427" customFormat="false" ht="15.5" hidden="false" customHeight="false" outlineLevel="0" collapsed="false">
      <c r="A427" s="136"/>
      <c r="B427" s="140"/>
      <c r="C427" s="138" t="e">
        <f aca="false">VLOOKUP(A427,H$5:H$286,1,0)</f>
        <v>#N/A</v>
      </c>
      <c r="D427" s="142"/>
      <c r="E427" s="142"/>
      <c r="F427" s="142"/>
      <c r="G427" s="142"/>
      <c r="H427" s="143"/>
    </row>
    <row r="428" customFormat="false" ht="15.5" hidden="false" customHeight="false" outlineLevel="0" collapsed="false">
      <c r="A428" s="136"/>
      <c r="B428" s="140"/>
      <c r="C428" s="138" t="e">
        <f aca="false">VLOOKUP(A428,H$5:H$286,1,0)</f>
        <v>#N/A</v>
      </c>
      <c r="D428" s="142"/>
      <c r="E428" s="142"/>
      <c r="F428" s="142"/>
      <c r="G428" s="142"/>
      <c r="H428" s="143"/>
    </row>
    <row r="429" customFormat="false" ht="15.5" hidden="false" customHeight="false" outlineLevel="0" collapsed="false">
      <c r="A429" s="136"/>
      <c r="B429" s="140"/>
      <c r="C429" s="138" t="e">
        <f aca="false">VLOOKUP(A429,H$5:H$286,1,0)</f>
        <v>#N/A</v>
      </c>
      <c r="D429" s="142"/>
      <c r="E429" s="142"/>
      <c r="F429" s="142"/>
      <c r="G429" s="142"/>
      <c r="H429" s="143"/>
    </row>
    <row r="430" customFormat="false" ht="15.5" hidden="false" customHeight="false" outlineLevel="0" collapsed="false">
      <c r="A430" s="136"/>
      <c r="B430" s="140"/>
      <c r="C430" s="138" t="e">
        <f aca="false">VLOOKUP(A430,H$5:H$286,1,0)</f>
        <v>#N/A</v>
      </c>
      <c r="D430" s="142"/>
      <c r="E430" s="142"/>
      <c r="F430" s="142"/>
      <c r="G430" s="142"/>
      <c r="H430" s="143"/>
    </row>
    <row r="431" customFormat="false" ht="15.5" hidden="false" customHeight="false" outlineLevel="0" collapsed="false">
      <c r="A431" s="136"/>
      <c r="B431" s="140"/>
      <c r="C431" s="138" t="e">
        <f aca="false">VLOOKUP(A431,H$5:H$286,1,0)</f>
        <v>#N/A</v>
      </c>
      <c r="D431" s="142"/>
      <c r="E431" s="142"/>
      <c r="F431" s="142"/>
      <c r="G431" s="142"/>
      <c r="H431" s="143"/>
    </row>
    <row r="432" customFormat="false" ht="15.5" hidden="false" customHeight="false" outlineLevel="0" collapsed="false">
      <c r="A432" s="136"/>
      <c r="B432" s="140"/>
      <c r="C432" s="138" t="e">
        <f aca="false">VLOOKUP(A432,H$5:H$286,1,0)</f>
        <v>#N/A</v>
      </c>
      <c r="D432" s="142"/>
      <c r="E432" s="142"/>
      <c r="F432" s="142"/>
      <c r="G432" s="142"/>
      <c r="H432" s="143"/>
    </row>
    <row r="433" customFormat="false" ht="15.5" hidden="false" customHeight="false" outlineLevel="0" collapsed="false">
      <c r="A433" s="136"/>
      <c r="B433" s="140"/>
      <c r="C433" s="138" t="e">
        <f aca="false">VLOOKUP(A433,H$5:H$286,1,0)</f>
        <v>#N/A</v>
      </c>
      <c r="D433" s="142"/>
      <c r="E433" s="142"/>
      <c r="F433" s="142"/>
      <c r="G433" s="142"/>
      <c r="H433" s="143"/>
    </row>
    <row r="434" customFormat="false" ht="15.5" hidden="false" customHeight="false" outlineLevel="0" collapsed="false">
      <c r="A434" s="136"/>
      <c r="B434" s="140"/>
      <c r="C434" s="138" t="e">
        <f aca="false">VLOOKUP(A434,H$5:H$286,1,0)</f>
        <v>#N/A</v>
      </c>
      <c r="D434" s="142"/>
      <c r="E434" s="142"/>
      <c r="F434" s="142"/>
      <c r="G434" s="142"/>
      <c r="H434" s="143"/>
    </row>
    <row r="435" customFormat="false" ht="15.5" hidden="false" customHeight="false" outlineLevel="0" collapsed="false">
      <c r="A435" s="136"/>
      <c r="B435" s="140"/>
      <c r="C435" s="138" t="e">
        <f aca="false">VLOOKUP(A435,H$5:H$286,1,0)</f>
        <v>#N/A</v>
      </c>
      <c r="D435" s="142"/>
      <c r="E435" s="142"/>
      <c r="F435" s="142"/>
      <c r="G435" s="142"/>
      <c r="H435" s="143"/>
    </row>
    <row r="436" customFormat="false" ht="15.5" hidden="false" customHeight="false" outlineLevel="0" collapsed="false">
      <c r="A436" s="136"/>
      <c r="B436" s="140"/>
      <c r="C436" s="138" t="e">
        <f aca="false">VLOOKUP(A436,H$5:H$286,1,0)</f>
        <v>#N/A</v>
      </c>
      <c r="D436" s="142"/>
      <c r="E436" s="142"/>
      <c r="F436" s="142"/>
      <c r="G436" s="142"/>
      <c r="H436" s="143"/>
    </row>
    <row r="437" customFormat="false" ht="15.5" hidden="false" customHeight="false" outlineLevel="0" collapsed="false">
      <c r="A437" s="136"/>
      <c r="B437" s="140"/>
      <c r="C437" s="138" t="e">
        <f aca="false">VLOOKUP(A437,H$5:H$286,1,0)</f>
        <v>#N/A</v>
      </c>
      <c r="D437" s="142"/>
      <c r="E437" s="142"/>
      <c r="F437" s="142"/>
      <c r="G437" s="142"/>
      <c r="H437" s="143"/>
    </row>
    <row r="438" customFormat="false" ht="15.5" hidden="false" customHeight="false" outlineLevel="0" collapsed="false">
      <c r="A438" s="136"/>
      <c r="B438" s="140"/>
      <c r="C438" s="138" t="e">
        <f aca="false">VLOOKUP(A438,H$5:H$286,1,0)</f>
        <v>#N/A</v>
      </c>
      <c r="D438" s="142"/>
      <c r="E438" s="142"/>
      <c r="F438" s="142"/>
      <c r="G438" s="142"/>
      <c r="H438" s="143"/>
    </row>
    <row r="439" customFormat="false" ht="15.5" hidden="false" customHeight="false" outlineLevel="0" collapsed="false">
      <c r="A439" s="136"/>
      <c r="B439" s="140"/>
      <c r="C439" s="138" t="e">
        <f aca="false">VLOOKUP(A439,H$5:H$286,1,0)</f>
        <v>#N/A</v>
      </c>
      <c r="D439" s="142"/>
      <c r="E439" s="142"/>
      <c r="F439" s="142"/>
      <c r="G439" s="142"/>
      <c r="H439" s="143"/>
    </row>
    <row r="440" customFormat="false" ht="15.5" hidden="false" customHeight="false" outlineLevel="0" collapsed="false">
      <c r="A440" s="136"/>
      <c r="B440" s="140"/>
      <c r="C440" s="138" t="e">
        <f aca="false">VLOOKUP(A440,H$5:H$286,1,0)</f>
        <v>#N/A</v>
      </c>
      <c r="D440" s="142"/>
      <c r="E440" s="142"/>
      <c r="F440" s="142"/>
      <c r="G440" s="142"/>
      <c r="H440" s="143"/>
    </row>
    <row r="441" customFormat="false" ht="15.5" hidden="false" customHeight="false" outlineLevel="0" collapsed="false">
      <c r="A441" s="136"/>
      <c r="B441" s="140"/>
      <c r="C441" s="138" t="e">
        <f aca="false">VLOOKUP(A441,H$5:H$286,1,0)</f>
        <v>#N/A</v>
      </c>
      <c r="D441" s="142"/>
      <c r="E441" s="142"/>
      <c r="F441" s="142"/>
      <c r="G441" s="142"/>
      <c r="H441" s="143"/>
    </row>
    <row r="442" customFormat="false" ht="15.5" hidden="false" customHeight="false" outlineLevel="0" collapsed="false">
      <c r="A442" s="136"/>
      <c r="B442" s="140"/>
      <c r="C442" s="138" t="e">
        <f aca="false">VLOOKUP(A442,H$5:H$286,1,0)</f>
        <v>#N/A</v>
      </c>
      <c r="D442" s="142"/>
      <c r="E442" s="142"/>
      <c r="F442" s="142"/>
      <c r="G442" s="142"/>
      <c r="H442" s="143"/>
    </row>
    <row r="443" customFormat="false" ht="15.5" hidden="false" customHeight="false" outlineLevel="0" collapsed="false">
      <c r="A443" s="136"/>
      <c r="B443" s="140"/>
      <c r="C443" s="138" t="e">
        <f aca="false">VLOOKUP(A443,H$5:H$286,1,0)</f>
        <v>#N/A</v>
      </c>
      <c r="D443" s="142"/>
      <c r="E443" s="142"/>
      <c r="F443" s="142"/>
      <c r="G443" s="142"/>
      <c r="H443" s="143"/>
    </row>
    <row r="444" customFormat="false" ht="15.5" hidden="false" customHeight="false" outlineLevel="0" collapsed="false">
      <c r="A444" s="136"/>
      <c r="B444" s="140"/>
      <c r="C444" s="138" t="e">
        <f aca="false">VLOOKUP(A444,H$5:H$286,1,0)</f>
        <v>#N/A</v>
      </c>
      <c r="D444" s="142"/>
      <c r="E444" s="142"/>
      <c r="F444" s="142"/>
      <c r="G444" s="142"/>
      <c r="H444" s="143"/>
    </row>
    <row r="445" customFormat="false" ht="15.5" hidden="false" customHeight="false" outlineLevel="0" collapsed="false">
      <c r="A445" s="136"/>
      <c r="B445" s="140"/>
      <c r="C445" s="138" t="e">
        <f aca="false">VLOOKUP(A445,H$5:H$286,1,0)</f>
        <v>#N/A</v>
      </c>
      <c r="D445" s="142"/>
      <c r="E445" s="142"/>
      <c r="F445" s="142"/>
      <c r="G445" s="142"/>
      <c r="H445" s="143"/>
    </row>
    <row r="446" customFormat="false" ht="15.5" hidden="false" customHeight="false" outlineLevel="0" collapsed="false">
      <c r="A446" s="136"/>
      <c r="B446" s="140"/>
      <c r="C446" s="138" t="e">
        <f aca="false">VLOOKUP(A446,H$5:H$286,1,0)</f>
        <v>#N/A</v>
      </c>
      <c r="D446" s="142"/>
      <c r="E446" s="142"/>
      <c r="F446" s="142"/>
      <c r="G446" s="142"/>
      <c r="H446" s="143"/>
    </row>
    <row r="447" customFormat="false" ht="15.5" hidden="false" customHeight="false" outlineLevel="0" collapsed="false">
      <c r="A447" s="136"/>
      <c r="B447" s="140"/>
      <c r="C447" s="138" t="e">
        <f aca="false">VLOOKUP(A447,H$5:H$286,1,0)</f>
        <v>#N/A</v>
      </c>
      <c r="D447" s="142"/>
      <c r="E447" s="142"/>
      <c r="F447" s="142"/>
      <c r="G447" s="142"/>
      <c r="H447" s="143"/>
    </row>
    <row r="448" customFormat="false" ht="15.5" hidden="false" customHeight="false" outlineLevel="0" collapsed="false">
      <c r="A448" s="136"/>
      <c r="B448" s="140"/>
      <c r="C448" s="138" t="e">
        <f aca="false">VLOOKUP(A448,H$5:H$286,1,0)</f>
        <v>#N/A</v>
      </c>
      <c r="D448" s="142"/>
      <c r="E448" s="142"/>
      <c r="F448" s="142"/>
      <c r="G448" s="142"/>
      <c r="H448" s="143"/>
    </row>
    <row r="449" customFormat="false" ht="15.5" hidden="false" customHeight="false" outlineLevel="0" collapsed="false">
      <c r="A449" s="136"/>
      <c r="B449" s="140"/>
      <c r="C449" s="138" t="e">
        <f aca="false">VLOOKUP(A449,H$5:H$286,1,0)</f>
        <v>#N/A</v>
      </c>
      <c r="D449" s="142"/>
      <c r="E449" s="142"/>
      <c r="F449" s="142"/>
      <c r="G449" s="142"/>
      <c r="H449" s="143"/>
    </row>
    <row r="450" customFormat="false" ht="15.5" hidden="false" customHeight="false" outlineLevel="0" collapsed="false">
      <c r="A450" s="136"/>
      <c r="B450" s="140"/>
      <c r="C450" s="138" t="e">
        <f aca="false">VLOOKUP(A450,H$5:H$286,1,0)</f>
        <v>#N/A</v>
      </c>
      <c r="D450" s="142"/>
      <c r="E450" s="142"/>
      <c r="F450" s="142"/>
      <c r="G450" s="142"/>
      <c r="H450" s="143"/>
    </row>
    <row r="451" customFormat="false" ht="15.5" hidden="false" customHeight="false" outlineLevel="0" collapsed="false">
      <c r="A451" s="136"/>
      <c r="B451" s="140"/>
      <c r="C451" s="138" t="e">
        <f aca="false">VLOOKUP(A451,H$5:H$286,1,0)</f>
        <v>#N/A</v>
      </c>
      <c r="D451" s="142"/>
      <c r="E451" s="142"/>
      <c r="F451" s="142"/>
      <c r="G451" s="142"/>
      <c r="H451" s="143"/>
    </row>
    <row r="452" customFormat="false" ht="15.5" hidden="false" customHeight="false" outlineLevel="0" collapsed="false">
      <c r="A452" s="136"/>
      <c r="B452" s="140"/>
      <c r="C452" s="138" t="e">
        <f aca="false">VLOOKUP(A452,H$5:H$286,1,0)</f>
        <v>#N/A</v>
      </c>
      <c r="D452" s="142"/>
      <c r="E452" s="142"/>
      <c r="F452" s="142"/>
      <c r="G452" s="142"/>
      <c r="H452" s="143"/>
    </row>
    <row r="453" customFormat="false" ht="15.5" hidden="false" customHeight="false" outlineLevel="0" collapsed="false">
      <c r="A453" s="136"/>
      <c r="B453" s="140"/>
      <c r="C453" s="138" t="e">
        <f aca="false">VLOOKUP(A453,H$5:H$286,1,0)</f>
        <v>#N/A</v>
      </c>
      <c r="D453" s="142"/>
      <c r="E453" s="142"/>
      <c r="F453" s="142"/>
      <c r="G453" s="142"/>
      <c r="H453" s="143"/>
    </row>
    <row r="454" customFormat="false" ht="15.5" hidden="false" customHeight="false" outlineLevel="0" collapsed="false">
      <c r="A454" s="136"/>
      <c r="B454" s="140"/>
      <c r="C454" s="138" t="e">
        <f aca="false">VLOOKUP(A454,H$5:H$286,1,0)</f>
        <v>#N/A</v>
      </c>
      <c r="D454" s="142"/>
      <c r="E454" s="142"/>
      <c r="F454" s="142"/>
      <c r="G454" s="142"/>
      <c r="H454" s="143"/>
    </row>
    <row r="455" customFormat="false" ht="15.5" hidden="false" customHeight="false" outlineLevel="0" collapsed="false">
      <c r="A455" s="136"/>
      <c r="B455" s="140"/>
      <c r="C455" s="138" t="e">
        <f aca="false">VLOOKUP(A455,H$5:H$286,1,0)</f>
        <v>#N/A</v>
      </c>
      <c r="D455" s="142"/>
      <c r="E455" s="142"/>
      <c r="F455" s="142"/>
      <c r="G455" s="142"/>
      <c r="H455" s="143"/>
    </row>
    <row r="456" customFormat="false" ht="15.5" hidden="false" customHeight="false" outlineLevel="0" collapsed="false">
      <c r="A456" s="136"/>
      <c r="B456" s="140"/>
      <c r="C456" s="138" t="e">
        <f aca="false">VLOOKUP(A456,H$5:H$286,1,0)</f>
        <v>#N/A</v>
      </c>
      <c r="D456" s="142"/>
      <c r="E456" s="142"/>
      <c r="F456" s="142"/>
      <c r="G456" s="142"/>
      <c r="H456" s="143"/>
    </row>
    <row r="457" customFormat="false" ht="15.5" hidden="false" customHeight="false" outlineLevel="0" collapsed="false">
      <c r="A457" s="136"/>
      <c r="B457" s="140"/>
      <c r="C457" s="138" t="e">
        <f aca="false">VLOOKUP(A457,H$5:H$286,1,0)</f>
        <v>#N/A</v>
      </c>
      <c r="D457" s="142"/>
      <c r="E457" s="142"/>
      <c r="F457" s="142"/>
      <c r="G457" s="142"/>
      <c r="H457" s="143"/>
    </row>
    <row r="458" customFormat="false" ht="15.5" hidden="false" customHeight="false" outlineLevel="0" collapsed="false">
      <c r="A458" s="136"/>
      <c r="B458" s="140"/>
      <c r="C458" s="138" t="e">
        <f aca="false">VLOOKUP(A458,H$5:H$286,1,0)</f>
        <v>#N/A</v>
      </c>
      <c r="D458" s="142"/>
      <c r="E458" s="142"/>
      <c r="F458" s="142"/>
      <c r="G458" s="142"/>
      <c r="H458" s="143"/>
    </row>
    <row r="459" customFormat="false" ht="15.5" hidden="false" customHeight="false" outlineLevel="0" collapsed="false">
      <c r="A459" s="136"/>
      <c r="B459" s="140"/>
      <c r="C459" s="138" t="e">
        <f aca="false">VLOOKUP(A459,H$5:H$286,1,0)</f>
        <v>#N/A</v>
      </c>
      <c r="D459" s="142"/>
      <c r="E459" s="142"/>
      <c r="F459" s="142"/>
      <c r="G459" s="142"/>
      <c r="H459" s="143"/>
    </row>
    <row r="460" customFormat="false" ht="15.5" hidden="false" customHeight="false" outlineLevel="0" collapsed="false">
      <c r="A460" s="136"/>
      <c r="B460" s="140"/>
      <c r="C460" s="138" t="e">
        <f aca="false">VLOOKUP(A460,H$5:H$286,1,0)</f>
        <v>#N/A</v>
      </c>
      <c r="D460" s="142"/>
      <c r="E460" s="142"/>
      <c r="F460" s="142"/>
      <c r="G460" s="142"/>
      <c r="H460" s="143"/>
    </row>
    <row r="461" customFormat="false" ht="15.5" hidden="false" customHeight="false" outlineLevel="0" collapsed="false">
      <c r="A461" s="136"/>
      <c r="B461" s="140"/>
      <c r="C461" s="138" t="e">
        <f aca="false">VLOOKUP(A461,H$5:H$286,1,0)</f>
        <v>#N/A</v>
      </c>
      <c r="D461" s="142"/>
      <c r="E461" s="142"/>
      <c r="F461" s="142"/>
      <c r="G461" s="142"/>
      <c r="H461" s="143"/>
    </row>
    <row r="462" customFormat="false" ht="15.5" hidden="false" customHeight="false" outlineLevel="0" collapsed="false">
      <c r="A462" s="136"/>
      <c r="B462" s="140"/>
      <c r="C462" s="138" t="e">
        <f aca="false">VLOOKUP(A462,H$5:H$286,1,0)</f>
        <v>#N/A</v>
      </c>
      <c r="D462" s="142"/>
      <c r="E462" s="142"/>
      <c r="F462" s="142"/>
      <c r="G462" s="142"/>
      <c r="H462" s="143"/>
    </row>
    <row r="463" customFormat="false" ht="15.5" hidden="false" customHeight="false" outlineLevel="0" collapsed="false">
      <c r="A463" s="136"/>
      <c r="B463" s="140"/>
      <c r="C463" s="138" t="e">
        <f aca="false">VLOOKUP(A463,H$5:H$286,1,0)</f>
        <v>#N/A</v>
      </c>
      <c r="D463" s="142"/>
      <c r="E463" s="142"/>
      <c r="F463" s="142"/>
      <c r="G463" s="142"/>
      <c r="H463" s="143"/>
    </row>
    <row r="464" customFormat="false" ht="15.5" hidden="false" customHeight="false" outlineLevel="0" collapsed="false">
      <c r="A464" s="136"/>
      <c r="B464" s="140"/>
      <c r="C464" s="138" t="e">
        <f aca="false">VLOOKUP(A464,H$5:H$286,1,0)</f>
        <v>#N/A</v>
      </c>
      <c r="D464" s="142"/>
      <c r="E464" s="142"/>
      <c r="F464" s="142"/>
      <c r="G464" s="142"/>
      <c r="H464" s="143"/>
    </row>
    <row r="465" customFormat="false" ht="15.5" hidden="false" customHeight="false" outlineLevel="0" collapsed="false">
      <c r="A465" s="136"/>
      <c r="B465" s="140"/>
      <c r="C465" s="138" t="e">
        <f aca="false">VLOOKUP(A465,H$5:H$286,1,0)</f>
        <v>#N/A</v>
      </c>
      <c r="D465" s="142"/>
      <c r="E465" s="142"/>
      <c r="F465" s="142"/>
      <c r="G465" s="142"/>
      <c r="H465" s="143"/>
    </row>
    <row r="466" customFormat="false" ht="15.5" hidden="false" customHeight="false" outlineLevel="0" collapsed="false">
      <c r="A466" s="136"/>
      <c r="B466" s="140"/>
      <c r="C466" s="138" t="e">
        <f aca="false">VLOOKUP(A466,H$5:H$286,1,0)</f>
        <v>#N/A</v>
      </c>
      <c r="D466" s="142"/>
      <c r="E466" s="142"/>
      <c r="F466" s="142"/>
      <c r="G466" s="142"/>
      <c r="H466" s="143"/>
    </row>
    <row r="467" customFormat="false" ht="15.5" hidden="false" customHeight="false" outlineLevel="0" collapsed="false">
      <c r="A467" s="136"/>
      <c r="B467" s="140"/>
      <c r="C467" s="138" t="e">
        <f aca="false">VLOOKUP(A467,H$5:H$286,1,0)</f>
        <v>#N/A</v>
      </c>
      <c r="D467" s="142"/>
      <c r="E467" s="142"/>
      <c r="F467" s="142"/>
      <c r="G467" s="142"/>
      <c r="H467" s="143"/>
    </row>
    <row r="468" customFormat="false" ht="15.5" hidden="false" customHeight="false" outlineLevel="0" collapsed="false">
      <c r="A468" s="136"/>
      <c r="B468" s="140"/>
      <c r="C468" s="138" t="e">
        <f aca="false">VLOOKUP(A468,H$5:H$286,1,0)</f>
        <v>#N/A</v>
      </c>
      <c r="D468" s="142"/>
      <c r="E468" s="142"/>
      <c r="F468" s="142"/>
      <c r="G468" s="142"/>
      <c r="H468" s="143"/>
    </row>
    <row r="469" customFormat="false" ht="15.5" hidden="false" customHeight="false" outlineLevel="0" collapsed="false">
      <c r="A469" s="136"/>
      <c r="B469" s="140"/>
      <c r="C469" s="138" t="e">
        <f aca="false">VLOOKUP(A469,H$5:H$286,1,0)</f>
        <v>#N/A</v>
      </c>
      <c r="D469" s="142"/>
      <c r="E469" s="142"/>
      <c r="F469" s="142"/>
      <c r="G469" s="142"/>
      <c r="H469" s="143"/>
    </row>
    <row r="470" customFormat="false" ht="15.5" hidden="false" customHeight="false" outlineLevel="0" collapsed="false">
      <c r="A470" s="136"/>
      <c r="B470" s="140"/>
      <c r="C470" s="138" t="e">
        <f aca="false">VLOOKUP(A470,H$5:H$286,1,0)</f>
        <v>#N/A</v>
      </c>
      <c r="D470" s="142"/>
      <c r="E470" s="142"/>
      <c r="F470" s="142"/>
      <c r="G470" s="142"/>
      <c r="H470" s="143"/>
    </row>
    <row r="471" customFormat="false" ht="15.5" hidden="false" customHeight="false" outlineLevel="0" collapsed="false">
      <c r="A471" s="136"/>
      <c r="B471" s="140"/>
      <c r="C471" s="138" t="e">
        <f aca="false">VLOOKUP(A471,H$5:H$286,1,0)</f>
        <v>#N/A</v>
      </c>
      <c r="D471" s="142"/>
      <c r="E471" s="142"/>
      <c r="F471" s="142"/>
      <c r="G471" s="142"/>
      <c r="H471" s="143"/>
    </row>
    <row r="472" customFormat="false" ht="15.5" hidden="false" customHeight="false" outlineLevel="0" collapsed="false">
      <c r="A472" s="136"/>
      <c r="B472" s="140"/>
      <c r="C472" s="138" t="e">
        <f aca="false">VLOOKUP(A472,H$5:H$286,1,0)</f>
        <v>#N/A</v>
      </c>
      <c r="D472" s="142"/>
      <c r="E472" s="142"/>
      <c r="F472" s="142"/>
      <c r="G472" s="142"/>
      <c r="H472" s="143"/>
    </row>
    <row r="473" customFormat="false" ht="15.5" hidden="false" customHeight="false" outlineLevel="0" collapsed="false">
      <c r="A473" s="136"/>
      <c r="B473" s="140"/>
      <c r="C473" s="138" t="e">
        <f aca="false">VLOOKUP(A473,H$5:H$286,1,0)</f>
        <v>#N/A</v>
      </c>
      <c r="D473" s="142"/>
      <c r="E473" s="142"/>
      <c r="F473" s="142"/>
      <c r="G473" s="142"/>
      <c r="H473" s="143"/>
    </row>
    <row r="474" customFormat="false" ht="15.5" hidden="false" customHeight="false" outlineLevel="0" collapsed="false">
      <c r="A474" s="136"/>
      <c r="B474" s="140"/>
      <c r="C474" s="138" t="e">
        <f aca="false">VLOOKUP(A474,H$5:H$286,1,0)</f>
        <v>#N/A</v>
      </c>
      <c r="D474" s="142"/>
      <c r="E474" s="142"/>
      <c r="F474" s="142"/>
      <c r="G474" s="142"/>
      <c r="H474" s="143"/>
    </row>
    <row r="475" customFormat="false" ht="15.5" hidden="false" customHeight="false" outlineLevel="0" collapsed="false">
      <c r="A475" s="136"/>
      <c r="B475" s="140"/>
      <c r="C475" s="138" t="e">
        <f aca="false">VLOOKUP(A475,H$5:H$286,1,0)</f>
        <v>#N/A</v>
      </c>
      <c r="D475" s="142"/>
      <c r="E475" s="142"/>
      <c r="F475" s="142"/>
      <c r="G475" s="142"/>
      <c r="H475" s="143"/>
    </row>
    <row r="476" customFormat="false" ht="15.5" hidden="false" customHeight="false" outlineLevel="0" collapsed="false">
      <c r="A476" s="136"/>
      <c r="B476" s="140"/>
      <c r="C476" s="138" t="e">
        <f aca="false">VLOOKUP(A476,H$5:H$286,1,0)</f>
        <v>#N/A</v>
      </c>
      <c r="D476" s="142"/>
      <c r="E476" s="142"/>
      <c r="F476" s="142"/>
      <c r="G476" s="142"/>
      <c r="H476" s="143"/>
    </row>
    <row r="477" customFormat="false" ht="15.5" hidden="false" customHeight="false" outlineLevel="0" collapsed="false">
      <c r="A477" s="136"/>
      <c r="B477" s="140"/>
      <c r="C477" s="138" t="e">
        <f aca="false">VLOOKUP(A477,H$5:H$286,1,0)</f>
        <v>#N/A</v>
      </c>
      <c r="D477" s="142"/>
      <c r="E477" s="142"/>
      <c r="F477" s="142"/>
      <c r="G477" s="142"/>
      <c r="H477" s="143"/>
    </row>
    <row r="478" customFormat="false" ht="15.5" hidden="false" customHeight="false" outlineLevel="0" collapsed="false">
      <c r="A478" s="136"/>
      <c r="B478" s="140"/>
      <c r="C478" s="138" t="e">
        <f aca="false">VLOOKUP(A478,H$5:H$286,1,0)</f>
        <v>#N/A</v>
      </c>
      <c r="D478" s="142"/>
      <c r="E478" s="142"/>
      <c r="F478" s="142"/>
      <c r="G478" s="142"/>
      <c r="H478" s="143"/>
    </row>
    <row r="479" customFormat="false" ht="15.5" hidden="false" customHeight="false" outlineLevel="0" collapsed="false">
      <c r="A479" s="136"/>
      <c r="B479" s="140"/>
      <c r="C479" s="138" t="e">
        <f aca="false">VLOOKUP(A479,H$5:H$286,1,0)</f>
        <v>#N/A</v>
      </c>
      <c r="D479" s="142"/>
      <c r="E479" s="142"/>
      <c r="F479" s="142"/>
      <c r="G479" s="142"/>
      <c r="H479" s="143"/>
    </row>
    <row r="480" customFormat="false" ht="15.5" hidden="false" customHeight="false" outlineLevel="0" collapsed="false">
      <c r="A480" s="136"/>
      <c r="B480" s="140"/>
      <c r="C480" s="138" t="e">
        <f aca="false">VLOOKUP(A480,H$5:H$286,1,0)</f>
        <v>#N/A</v>
      </c>
      <c r="D480" s="142"/>
      <c r="E480" s="142"/>
      <c r="F480" s="142"/>
      <c r="G480" s="142"/>
      <c r="H480" s="143"/>
    </row>
    <row r="481" customFormat="false" ht="15.5" hidden="false" customHeight="false" outlineLevel="0" collapsed="false">
      <c r="A481" s="136"/>
      <c r="B481" s="140"/>
      <c r="C481" s="138" t="e">
        <f aca="false">VLOOKUP(A481,H$5:H$286,1,0)</f>
        <v>#N/A</v>
      </c>
      <c r="D481" s="142"/>
      <c r="E481" s="142"/>
      <c r="F481" s="142"/>
      <c r="G481" s="142"/>
      <c r="H481" s="143"/>
    </row>
    <row r="482" customFormat="false" ht="15.5" hidden="false" customHeight="false" outlineLevel="0" collapsed="false">
      <c r="A482" s="136"/>
      <c r="B482" s="140"/>
      <c r="C482" s="138" t="e">
        <f aca="false">VLOOKUP(A482,H$5:H$286,1,0)</f>
        <v>#N/A</v>
      </c>
      <c r="D482" s="142"/>
      <c r="E482" s="142"/>
      <c r="F482" s="142"/>
      <c r="G482" s="142"/>
      <c r="H482" s="143"/>
    </row>
    <row r="483" customFormat="false" ht="15.5" hidden="false" customHeight="false" outlineLevel="0" collapsed="false">
      <c r="A483" s="136"/>
      <c r="B483" s="140"/>
      <c r="C483" s="138" t="e">
        <f aca="false">VLOOKUP(A483,H$5:H$286,1,0)</f>
        <v>#N/A</v>
      </c>
      <c r="D483" s="142"/>
      <c r="E483" s="142"/>
      <c r="F483" s="142"/>
      <c r="G483" s="142"/>
      <c r="H483" s="143"/>
    </row>
    <row r="484" customFormat="false" ht="15.5" hidden="false" customHeight="false" outlineLevel="0" collapsed="false">
      <c r="A484" s="136"/>
      <c r="B484" s="140"/>
      <c r="C484" s="138" t="e">
        <f aca="false">VLOOKUP(A484,H$5:H$286,1,0)</f>
        <v>#N/A</v>
      </c>
      <c r="D484" s="142"/>
      <c r="E484" s="142"/>
      <c r="F484" s="142"/>
      <c r="G484" s="142"/>
      <c r="H484" s="143"/>
    </row>
    <row r="485" customFormat="false" ht="15.5" hidden="false" customHeight="false" outlineLevel="0" collapsed="false">
      <c r="A485" s="136"/>
      <c r="B485" s="140"/>
      <c r="C485" s="138" t="e">
        <f aca="false">VLOOKUP(A485,H$5:H$286,1,0)</f>
        <v>#N/A</v>
      </c>
      <c r="D485" s="142"/>
      <c r="E485" s="142"/>
      <c r="F485" s="142"/>
      <c r="G485" s="142"/>
      <c r="H485" s="143"/>
    </row>
    <row r="486" customFormat="false" ht="15.5" hidden="false" customHeight="false" outlineLevel="0" collapsed="false">
      <c r="A486" s="136"/>
      <c r="B486" s="140"/>
      <c r="C486" s="138" t="e">
        <f aca="false">VLOOKUP(A486,H$5:H$286,1,0)</f>
        <v>#N/A</v>
      </c>
      <c r="D486" s="142"/>
      <c r="E486" s="142"/>
      <c r="F486" s="142"/>
      <c r="G486" s="142"/>
      <c r="H486" s="143"/>
    </row>
    <row r="487" customFormat="false" ht="15.5" hidden="false" customHeight="false" outlineLevel="0" collapsed="false">
      <c r="A487" s="136"/>
      <c r="B487" s="140"/>
      <c r="C487" s="138" t="e">
        <f aca="false">VLOOKUP(A487,H$5:H$286,1,0)</f>
        <v>#N/A</v>
      </c>
      <c r="D487" s="142"/>
      <c r="E487" s="142"/>
      <c r="F487" s="142"/>
      <c r="G487" s="142"/>
      <c r="H487" s="143"/>
    </row>
    <row r="488" customFormat="false" ht="15.5" hidden="false" customHeight="false" outlineLevel="0" collapsed="false">
      <c r="A488" s="136"/>
      <c r="B488" s="140"/>
      <c r="C488" s="138" t="e">
        <f aca="false">VLOOKUP(A488,H$5:H$286,1,0)</f>
        <v>#N/A</v>
      </c>
      <c r="D488" s="142"/>
      <c r="E488" s="142"/>
      <c r="F488" s="142"/>
      <c r="G488" s="142"/>
      <c r="H488" s="143"/>
    </row>
    <row r="489" customFormat="false" ht="15.5" hidden="false" customHeight="false" outlineLevel="0" collapsed="false">
      <c r="A489" s="136"/>
      <c r="B489" s="140"/>
      <c r="C489" s="138" t="e">
        <f aca="false">VLOOKUP(A489,H$5:H$286,1,0)</f>
        <v>#N/A</v>
      </c>
      <c r="D489" s="142"/>
      <c r="E489" s="142"/>
      <c r="F489" s="142"/>
      <c r="G489" s="142"/>
      <c r="H489" s="143"/>
    </row>
    <row r="490" customFormat="false" ht="15.5" hidden="false" customHeight="false" outlineLevel="0" collapsed="false">
      <c r="A490" s="136"/>
      <c r="B490" s="140"/>
      <c r="C490" s="138" t="e">
        <f aca="false">VLOOKUP(A490,H$5:H$286,1,0)</f>
        <v>#N/A</v>
      </c>
      <c r="D490" s="142"/>
      <c r="E490" s="142"/>
      <c r="F490" s="142"/>
      <c r="G490" s="142"/>
      <c r="H490" s="143"/>
    </row>
    <row r="491" customFormat="false" ht="15.5" hidden="false" customHeight="false" outlineLevel="0" collapsed="false">
      <c r="A491" s="136"/>
      <c r="B491" s="140"/>
      <c r="C491" s="138" t="e">
        <f aca="false">VLOOKUP(A491,H$5:H$286,1,0)</f>
        <v>#N/A</v>
      </c>
      <c r="D491" s="142"/>
      <c r="E491" s="142"/>
      <c r="F491" s="142"/>
      <c r="G491" s="142"/>
      <c r="H491" s="143"/>
    </row>
    <row r="492" customFormat="false" ht="15.5" hidden="false" customHeight="false" outlineLevel="0" collapsed="false">
      <c r="A492" s="136"/>
      <c r="B492" s="140"/>
      <c r="C492" s="138" t="e">
        <f aca="false">VLOOKUP(A492,H$5:H$286,1,0)</f>
        <v>#N/A</v>
      </c>
      <c r="D492" s="142"/>
      <c r="E492" s="142"/>
      <c r="F492" s="142"/>
      <c r="G492" s="142"/>
      <c r="H492" s="143"/>
    </row>
    <row r="493" customFormat="false" ht="15.5" hidden="false" customHeight="false" outlineLevel="0" collapsed="false">
      <c r="A493" s="136"/>
      <c r="B493" s="140"/>
      <c r="C493" s="138" t="e">
        <f aca="false">VLOOKUP(A493,H$5:H$286,1,0)</f>
        <v>#N/A</v>
      </c>
      <c r="D493" s="142"/>
      <c r="E493" s="142"/>
      <c r="F493" s="142"/>
      <c r="G493" s="142"/>
      <c r="H493" s="143"/>
    </row>
    <row r="494" customFormat="false" ht="15.5" hidden="false" customHeight="false" outlineLevel="0" collapsed="false">
      <c r="A494" s="136"/>
      <c r="B494" s="140"/>
      <c r="C494" s="138" t="e">
        <f aca="false">VLOOKUP(A494,H$5:H$286,1,0)</f>
        <v>#N/A</v>
      </c>
      <c r="D494" s="142"/>
      <c r="E494" s="142"/>
      <c r="F494" s="142"/>
      <c r="G494" s="142"/>
      <c r="H494" s="143"/>
    </row>
    <row r="495" customFormat="false" ht="15.5" hidden="false" customHeight="false" outlineLevel="0" collapsed="false">
      <c r="A495" s="136"/>
      <c r="B495" s="140"/>
      <c r="C495" s="138" t="e">
        <f aca="false">VLOOKUP(A495,H$5:H$286,1,0)</f>
        <v>#N/A</v>
      </c>
      <c r="D495" s="142"/>
      <c r="E495" s="142"/>
      <c r="F495" s="142"/>
      <c r="G495" s="142"/>
      <c r="H495" s="143"/>
    </row>
    <row r="496" customFormat="false" ht="15.5" hidden="false" customHeight="false" outlineLevel="0" collapsed="false">
      <c r="A496" s="136"/>
      <c r="B496" s="140"/>
      <c r="C496" s="138" t="e">
        <f aca="false">VLOOKUP(A496,H$5:H$286,1,0)</f>
        <v>#N/A</v>
      </c>
      <c r="D496" s="142"/>
      <c r="E496" s="142"/>
      <c r="F496" s="142"/>
      <c r="G496" s="142"/>
      <c r="H496" s="143"/>
    </row>
    <row r="497" customFormat="false" ht="15.5" hidden="false" customHeight="false" outlineLevel="0" collapsed="false">
      <c r="A497" s="136"/>
      <c r="B497" s="140"/>
      <c r="C497" s="138" t="e">
        <f aca="false">VLOOKUP(A497,H$5:H$286,1,0)</f>
        <v>#N/A</v>
      </c>
      <c r="D497" s="142"/>
      <c r="E497" s="142"/>
      <c r="F497" s="142"/>
      <c r="G497" s="142"/>
      <c r="H497" s="143"/>
    </row>
    <row r="498" customFormat="false" ht="15.5" hidden="false" customHeight="false" outlineLevel="0" collapsed="false">
      <c r="A498" s="136"/>
      <c r="B498" s="140"/>
      <c r="C498" s="138" t="e">
        <f aca="false">VLOOKUP(A498,H$5:H$286,1,0)</f>
        <v>#N/A</v>
      </c>
      <c r="D498" s="142"/>
      <c r="E498" s="142"/>
      <c r="F498" s="142"/>
      <c r="G498" s="142"/>
      <c r="H498" s="143"/>
    </row>
    <row r="499" customFormat="false" ht="15.5" hidden="false" customHeight="false" outlineLevel="0" collapsed="false">
      <c r="A499" s="136"/>
      <c r="B499" s="140"/>
      <c r="C499" s="138" t="e">
        <f aca="false">VLOOKUP(A499,H$5:H$286,1,0)</f>
        <v>#N/A</v>
      </c>
      <c r="D499" s="142"/>
      <c r="E499" s="142"/>
      <c r="F499" s="142"/>
      <c r="G499" s="142"/>
      <c r="H499" s="143"/>
    </row>
    <row r="500" customFormat="false" ht="15.5" hidden="false" customHeight="false" outlineLevel="0" collapsed="false">
      <c r="A500" s="136"/>
      <c r="B500" s="140"/>
      <c r="C500" s="138" t="e">
        <f aca="false">VLOOKUP(A500,H$5:H$286,1,0)</f>
        <v>#N/A</v>
      </c>
      <c r="D500" s="142"/>
      <c r="E500" s="142"/>
      <c r="F500" s="142"/>
      <c r="G500" s="142"/>
      <c r="H500" s="143"/>
    </row>
    <row r="501" customFormat="false" ht="15.5" hidden="false" customHeight="false" outlineLevel="0" collapsed="false">
      <c r="A501" s="136"/>
      <c r="B501" s="140"/>
      <c r="C501" s="138" t="e">
        <f aca="false">VLOOKUP(A501,H$5:H$286,1,0)</f>
        <v>#N/A</v>
      </c>
      <c r="D501" s="142"/>
      <c r="E501" s="142"/>
      <c r="F501" s="142"/>
      <c r="G501" s="142"/>
      <c r="H501" s="143"/>
    </row>
    <row r="502" customFormat="false" ht="15.5" hidden="false" customHeight="false" outlineLevel="0" collapsed="false">
      <c r="A502" s="136"/>
      <c r="B502" s="140"/>
      <c r="C502" s="138" t="e">
        <f aca="false">VLOOKUP(A502,H$5:H$286,1,0)</f>
        <v>#N/A</v>
      </c>
      <c r="D502" s="142"/>
      <c r="E502" s="142"/>
      <c r="F502" s="142"/>
      <c r="G502" s="142"/>
      <c r="H502" s="143"/>
    </row>
    <row r="503" customFormat="false" ht="15.5" hidden="false" customHeight="false" outlineLevel="0" collapsed="false">
      <c r="A503" s="136"/>
      <c r="B503" s="140"/>
      <c r="C503" s="138" t="e">
        <f aca="false">VLOOKUP(A503,H$5:H$286,1,0)</f>
        <v>#N/A</v>
      </c>
      <c r="D503" s="142"/>
      <c r="E503" s="142"/>
      <c r="F503" s="142"/>
      <c r="G503" s="142"/>
      <c r="H503" s="143"/>
    </row>
    <row r="504" customFormat="false" ht="15.5" hidden="false" customHeight="false" outlineLevel="0" collapsed="false">
      <c r="A504" s="136"/>
      <c r="B504" s="140"/>
      <c r="C504" s="138" t="e">
        <f aca="false">VLOOKUP(A504,H$5:H$286,1,0)</f>
        <v>#N/A</v>
      </c>
      <c r="D504" s="142"/>
      <c r="E504" s="142"/>
      <c r="F504" s="142"/>
      <c r="G504" s="142"/>
      <c r="H504" s="143"/>
    </row>
    <row r="505" customFormat="false" ht="15.5" hidden="false" customHeight="false" outlineLevel="0" collapsed="false">
      <c r="A505" s="136"/>
      <c r="B505" s="140"/>
      <c r="C505" s="138" t="e">
        <f aca="false">VLOOKUP(A505,H$5:H$286,1,0)</f>
        <v>#N/A</v>
      </c>
      <c r="D505" s="142"/>
      <c r="E505" s="142"/>
      <c r="F505" s="142"/>
      <c r="G505" s="142"/>
      <c r="H505" s="143"/>
    </row>
    <row r="506" customFormat="false" ht="15.5" hidden="false" customHeight="false" outlineLevel="0" collapsed="false">
      <c r="A506" s="136"/>
      <c r="B506" s="140"/>
      <c r="C506" s="138" t="e">
        <f aca="false">VLOOKUP(A506,H$5:H$286,1,0)</f>
        <v>#N/A</v>
      </c>
      <c r="D506" s="142"/>
      <c r="E506" s="142"/>
      <c r="F506" s="142"/>
      <c r="G506" s="142"/>
      <c r="H506" s="143"/>
    </row>
    <row r="507" customFormat="false" ht="15.5" hidden="false" customHeight="false" outlineLevel="0" collapsed="false">
      <c r="A507" s="136"/>
      <c r="B507" s="140"/>
      <c r="C507" s="138" t="e">
        <f aca="false">VLOOKUP(A507,H$5:H$286,1,0)</f>
        <v>#N/A</v>
      </c>
      <c r="D507" s="142"/>
      <c r="E507" s="142"/>
      <c r="F507" s="142"/>
      <c r="G507" s="142"/>
      <c r="H507" s="143"/>
    </row>
    <row r="508" customFormat="false" ht="15.5" hidden="false" customHeight="false" outlineLevel="0" collapsed="false">
      <c r="A508" s="136"/>
      <c r="B508" s="140"/>
      <c r="C508" s="138" t="e">
        <f aca="false">VLOOKUP(A508,H$5:H$286,1,0)</f>
        <v>#N/A</v>
      </c>
      <c r="D508" s="142"/>
      <c r="E508" s="142"/>
      <c r="F508" s="142"/>
      <c r="G508" s="142"/>
      <c r="H508" s="143"/>
    </row>
    <row r="509" customFormat="false" ht="15.5" hidden="false" customHeight="false" outlineLevel="0" collapsed="false">
      <c r="A509" s="136"/>
      <c r="B509" s="140"/>
      <c r="C509" s="138" t="e">
        <f aca="false">VLOOKUP(A509,H$5:H$286,1,0)</f>
        <v>#N/A</v>
      </c>
      <c r="D509" s="142"/>
      <c r="E509" s="142"/>
      <c r="F509" s="142"/>
      <c r="G509" s="142"/>
      <c r="H509" s="143"/>
    </row>
    <row r="510" customFormat="false" ht="15.5" hidden="false" customHeight="false" outlineLevel="0" collapsed="false">
      <c r="A510" s="136"/>
      <c r="B510" s="140"/>
      <c r="C510" s="138" t="e">
        <f aca="false">VLOOKUP(A510,H$5:H$286,1,0)</f>
        <v>#N/A</v>
      </c>
      <c r="D510" s="142"/>
      <c r="E510" s="142"/>
      <c r="F510" s="142"/>
      <c r="G510" s="142"/>
      <c r="H510" s="143"/>
    </row>
    <row r="511" customFormat="false" ht="15.5" hidden="false" customHeight="false" outlineLevel="0" collapsed="false">
      <c r="A511" s="136"/>
      <c r="B511" s="140"/>
      <c r="C511" s="138" t="e">
        <f aca="false">VLOOKUP(A511,H$5:H$286,1,0)</f>
        <v>#N/A</v>
      </c>
      <c r="D511" s="142"/>
      <c r="E511" s="142"/>
      <c r="F511" s="142"/>
      <c r="G511" s="142"/>
      <c r="H511" s="143"/>
    </row>
    <row r="512" customFormat="false" ht="15.5" hidden="false" customHeight="false" outlineLevel="0" collapsed="false">
      <c r="A512" s="136"/>
      <c r="B512" s="140"/>
      <c r="C512" s="138" t="e">
        <f aca="false">VLOOKUP(A512,H$5:H$286,1,0)</f>
        <v>#N/A</v>
      </c>
      <c r="D512" s="142"/>
      <c r="E512" s="142"/>
      <c r="F512" s="142"/>
      <c r="G512" s="142"/>
      <c r="H512" s="143"/>
    </row>
    <row r="513" customFormat="false" ht="15.5" hidden="false" customHeight="false" outlineLevel="0" collapsed="false">
      <c r="A513" s="136"/>
      <c r="B513" s="140"/>
      <c r="C513" s="138" t="e">
        <f aca="false">VLOOKUP(A513,H$5:H$286,1,0)</f>
        <v>#N/A</v>
      </c>
      <c r="D513" s="142"/>
      <c r="E513" s="142"/>
      <c r="F513" s="142"/>
      <c r="G513" s="142"/>
      <c r="H513" s="143"/>
    </row>
    <row r="514" customFormat="false" ht="15.5" hidden="false" customHeight="false" outlineLevel="0" collapsed="false">
      <c r="A514" s="136"/>
      <c r="B514" s="140"/>
      <c r="C514" s="138" t="e">
        <f aca="false">VLOOKUP(A514,H$5:H$286,1,0)</f>
        <v>#N/A</v>
      </c>
      <c r="D514" s="142"/>
      <c r="E514" s="142"/>
      <c r="F514" s="142"/>
      <c r="G514" s="142"/>
      <c r="H514" s="143"/>
    </row>
    <row r="515" customFormat="false" ht="15.5" hidden="false" customHeight="false" outlineLevel="0" collapsed="false">
      <c r="A515" s="136"/>
      <c r="B515" s="140"/>
      <c r="C515" s="138" t="e">
        <f aca="false">VLOOKUP(A515,H$5:H$286,1,0)</f>
        <v>#N/A</v>
      </c>
      <c r="D515" s="142"/>
      <c r="E515" s="142"/>
      <c r="F515" s="142"/>
      <c r="G515" s="142"/>
      <c r="H515" s="143"/>
    </row>
    <row r="516" customFormat="false" ht="15.5" hidden="false" customHeight="false" outlineLevel="0" collapsed="false">
      <c r="A516" s="144"/>
      <c r="B516" s="145"/>
      <c r="C516" s="138"/>
      <c r="D516" s="142"/>
      <c r="E516" s="142"/>
      <c r="F516" s="142"/>
      <c r="G516" s="142"/>
      <c r="H516" s="143"/>
    </row>
    <row r="517" customFormat="false" ht="15.5" hidden="false" customHeight="false" outlineLevel="0" collapsed="false">
      <c r="A517" s="144"/>
      <c r="B517" s="146"/>
      <c r="C517" s="138"/>
      <c r="D517" s="142"/>
      <c r="E517" s="142"/>
      <c r="F517" s="142"/>
      <c r="G517" s="142"/>
      <c r="H517" s="143"/>
    </row>
    <row r="518" customFormat="false" ht="15.5" hidden="false" customHeight="false" outlineLevel="0" collapsed="false">
      <c r="A518" s="144"/>
      <c r="B518" s="146"/>
      <c r="C518" s="138"/>
      <c r="D518" s="142"/>
      <c r="E518" s="142"/>
      <c r="F518" s="142"/>
      <c r="G518" s="142"/>
      <c r="H518" s="143"/>
    </row>
    <row r="519" customFormat="false" ht="15.5" hidden="false" customHeight="false" outlineLevel="0" collapsed="false">
      <c r="A519" s="144"/>
      <c r="B519" s="146"/>
      <c r="C519" s="138"/>
      <c r="D519" s="142"/>
      <c r="E519" s="142"/>
      <c r="F519" s="142"/>
      <c r="G519" s="142"/>
      <c r="H519" s="143"/>
    </row>
    <row r="520" customFormat="false" ht="15.5" hidden="false" customHeight="false" outlineLevel="0" collapsed="false">
      <c r="A520" s="144"/>
      <c r="B520" s="146"/>
      <c r="C520" s="138"/>
      <c r="D520" s="142"/>
      <c r="E520" s="142"/>
      <c r="F520" s="142"/>
      <c r="G520" s="142"/>
      <c r="H520" s="143"/>
    </row>
    <row r="521" customFormat="false" ht="15.5" hidden="false" customHeight="false" outlineLevel="0" collapsed="false">
      <c r="A521" s="144"/>
      <c r="B521" s="146"/>
      <c r="C521" s="138"/>
      <c r="D521" s="142"/>
      <c r="E521" s="142"/>
      <c r="F521" s="142"/>
      <c r="G521" s="142"/>
      <c r="H521" s="143"/>
    </row>
    <row r="522" customFormat="false" ht="15.5" hidden="false" customHeight="false" outlineLevel="0" collapsed="false">
      <c r="A522" s="144"/>
      <c r="B522" s="146"/>
      <c r="C522" s="138"/>
      <c r="D522" s="142"/>
      <c r="E522" s="142"/>
      <c r="F522" s="142"/>
      <c r="G522" s="142"/>
      <c r="H522" s="143"/>
    </row>
    <row r="523" customFormat="false" ht="15.5" hidden="false" customHeight="false" outlineLevel="0" collapsed="false">
      <c r="A523" s="144"/>
      <c r="B523" s="146"/>
      <c r="C523" s="138"/>
      <c r="D523" s="142"/>
      <c r="E523" s="142"/>
      <c r="F523" s="142"/>
      <c r="G523" s="142"/>
      <c r="H523" s="143"/>
    </row>
    <row r="524" customFormat="false" ht="15.5" hidden="false" customHeight="false" outlineLevel="0" collapsed="false">
      <c r="A524" s="144"/>
      <c r="B524" s="146"/>
      <c r="C524" s="138"/>
      <c r="D524" s="142"/>
      <c r="E524" s="142"/>
      <c r="F524" s="142"/>
      <c r="G524" s="142"/>
      <c r="H524" s="143"/>
    </row>
    <row r="525" customFormat="false" ht="15.5" hidden="false" customHeight="false" outlineLevel="0" collapsed="false">
      <c r="A525" s="144"/>
      <c r="B525" s="146"/>
      <c r="C525" s="138"/>
      <c r="D525" s="142"/>
      <c r="E525" s="142"/>
      <c r="F525" s="142"/>
      <c r="G525" s="142"/>
      <c r="H525" s="143"/>
    </row>
    <row r="526" customFormat="false" ht="15.5" hidden="false" customHeight="false" outlineLevel="0" collapsed="false">
      <c r="A526" s="144"/>
      <c r="B526" s="146"/>
      <c r="C526" s="138"/>
      <c r="D526" s="142"/>
      <c r="E526" s="142"/>
      <c r="F526" s="142"/>
      <c r="G526" s="142"/>
      <c r="H526" s="143"/>
    </row>
    <row r="527" customFormat="false" ht="15.5" hidden="false" customHeight="false" outlineLevel="0" collapsed="false">
      <c r="A527" s="144"/>
      <c r="B527" s="146"/>
      <c r="C527" s="138"/>
      <c r="D527" s="142"/>
      <c r="E527" s="142"/>
      <c r="F527" s="142"/>
      <c r="G527" s="142"/>
      <c r="H527" s="143"/>
    </row>
    <row r="528" customFormat="false" ht="15.5" hidden="false" customHeight="false" outlineLevel="0" collapsed="false">
      <c r="A528" s="144"/>
      <c r="B528" s="146"/>
      <c r="C528" s="138"/>
      <c r="D528" s="142"/>
      <c r="E528" s="142"/>
      <c r="F528" s="142"/>
      <c r="G528" s="142"/>
      <c r="H528" s="143"/>
    </row>
    <row r="529" customFormat="false" ht="15.5" hidden="false" customHeight="false" outlineLevel="0" collapsed="false">
      <c r="A529" s="147"/>
      <c r="B529" s="148"/>
      <c r="C529" s="149"/>
      <c r="D529" s="142"/>
      <c r="E529" s="142"/>
      <c r="F529" s="142"/>
      <c r="G529" s="142"/>
      <c r="H529" s="143"/>
    </row>
    <row r="530" customFormat="false" ht="15.5" hidden="false" customHeight="false" outlineLevel="0" collapsed="false">
      <c r="A530" s="147"/>
      <c r="B530" s="148"/>
      <c r="C530" s="149"/>
      <c r="D530" s="142"/>
      <c r="E530" s="142"/>
      <c r="F530" s="142"/>
      <c r="G530" s="142"/>
      <c r="H530" s="143"/>
    </row>
    <row r="531" customFormat="false" ht="15.5" hidden="false" customHeight="false" outlineLevel="0" collapsed="false">
      <c r="A531" s="147"/>
      <c r="B531" s="148"/>
      <c r="C531" s="149"/>
      <c r="D531" s="142"/>
      <c r="E531" s="142"/>
      <c r="F531" s="142"/>
      <c r="G531" s="142"/>
      <c r="H531" s="143"/>
    </row>
    <row r="532" customFormat="false" ht="15.5" hidden="false" customHeight="false" outlineLevel="0" collapsed="false">
      <c r="A532" s="147"/>
      <c r="B532" s="148"/>
      <c r="C532" s="149"/>
      <c r="D532" s="142"/>
      <c r="E532" s="142"/>
      <c r="F532" s="142"/>
      <c r="G532" s="142"/>
      <c r="H532" s="143"/>
    </row>
    <row r="533" customFormat="false" ht="15.5" hidden="false" customHeight="false" outlineLevel="0" collapsed="false">
      <c r="A533" s="147"/>
      <c r="B533" s="148"/>
      <c r="C533" s="149"/>
      <c r="D533" s="142"/>
      <c r="E533" s="142"/>
      <c r="F533" s="142"/>
      <c r="G533" s="142"/>
      <c r="H533" s="143"/>
    </row>
    <row r="534" customFormat="false" ht="15.5" hidden="false" customHeight="false" outlineLevel="0" collapsed="false">
      <c r="A534" s="147"/>
      <c r="B534" s="148"/>
      <c r="C534" s="149"/>
      <c r="D534" s="142"/>
      <c r="E534" s="142"/>
      <c r="F534" s="142"/>
      <c r="G534" s="142"/>
      <c r="H534" s="143"/>
    </row>
    <row r="535" customFormat="false" ht="15.5" hidden="false" customHeight="false" outlineLevel="0" collapsed="false">
      <c r="A535" s="147"/>
      <c r="B535" s="148"/>
      <c r="C535" s="149"/>
      <c r="D535" s="142"/>
      <c r="E535" s="142"/>
      <c r="F535" s="142"/>
      <c r="G535" s="142"/>
      <c r="H535" s="143"/>
    </row>
    <row r="536" customFormat="false" ht="15.5" hidden="false" customHeight="false" outlineLevel="0" collapsed="false">
      <c r="A536" s="147"/>
      <c r="B536" s="148"/>
      <c r="C536" s="149"/>
      <c r="D536" s="142"/>
      <c r="E536" s="142"/>
      <c r="F536" s="142"/>
      <c r="G536" s="142"/>
      <c r="H536" s="143"/>
    </row>
    <row r="537" customFormat="false" ht="15.5" hidden="false" customHeight="false" outlineLevel="0" collapsed="false">
      <c r="A537" s="147"/>
      <c r="B537" s="148"/>
      <c r="C537" s="149"/>
      <c r="D537" s="142"/>
      <c r="E537" s="142"/>
      <c r="F537" s="142"/>
      <c r="G537" s="142"/>
      <c r="H537" s="143"/>
    </row>
    <row r="538" customFormat="false" ht="15.5" hidden="false" customHeight="false" outlineLevel="0" collapsed="false">
      <c r="A538" s="147"/>
      <c r="B538" s="148"/>
      <c r="C538" s="149"/>
      <c r="D538" s="142"/>
      <c r="E538" s="142"/>
      <c r="F538" s="142"/>
      <c r="G538" s="142"/>
      <c r="H538" s="143"/>
    </row>
    <row r="539" customFormat="false" ht="15.5" hidden="false" customHeight="false" outlineLevel="0" collapsed="false">
      <c r="A539" s="147"/>
      <c r="B539" s="148"/>
      <c r="C539" s="149"/>
      <c r="D539" s="142"/>
      <c r="E539" s="142"/>
      <c r="F539" s="142"/>
      <c r="G539" s="142"/>
      <c r="H539" s="143"/>
    </row>
  </sheetData>
  <mergeCells count="2">
    <mergeCell ref="A1:C1"/>
    <mergeCell ref="A2:C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LibreOffice/6.4.4.2$Windows_X86_64 LibreOffice_project/3d775be2011f3886db32dfd395a6a6d1ca2630ff</Application>
  <Company>pr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1999-12-06T19:40:27Z</dcterms:created>
  <dc:creator>Eloisa Loria</dc:creator>
  <dc:description/>
  <dc:language>it-IT</dc:language>
  <cp:lastModifiedBy>NBExt35</cp:lastModifiedBy>
  <cp:lastPrinted>2021-11-11T12:21:06Z</cp:lastPrinted>
  <dcterms:modified xsi:type="dcterms:W3CDTF">2021-11-11T12:27:22Z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